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activeTab="0"/>
  </bookViews>
  <sheets>
    <sheet name="PlanAcción" sheetId="1" r:id="rId1"/>
    <sheet name="INSTRUCTIVO" sheetId="2" r:id="rId2"/>
  </sheets>
  <definedNames>
    <definedName name="_xlnm.Print_Titles" localSheetId="0">'PlanAcción'!$1:$15</definedName>
  </definedNames>
  <calcPr fullCalcOnLoad="1"/>
</workbook>
</file>

<file path=xl/sharedStrings.xml><?xml version="1.0" encoding="utf-8"?>
<sst xmlns="http://schemas.openxmlformats.org/spreadsheetml/2006/main" count="299" uniqueCount="215">
  <si>
    <t>ALCALDÍA DE MANIZALES</t>
  </si>
  <si>
    <t xml:space="preserve">MACROPROCESO DE PLANEACIÓN ESTRATÉGICA </t>
  </si>
  <si>
    <t>SUBPROCESO SISTEMA DE INFORMACIÓN ESTADÍSTICO</t>
  </si>
  <si>
    <t>PLAN DE DESARROLLO 2012 - 2015 "GOBIERNO EN LA CALLE"</t>
  </si>
  <si>
    <t>Programa</t>
  </si>
  <si>
    <t>Subprograma</t>
  </si>
  <si>
    <t>Pond. Meta</t>
  </si>
  <si>
    <t>Descripcion Meta de Producto</t>
  </si>
  <si>
    <t>Código BPIM</t>
  </si>
  <si>
    <t>Nombre Proyecto</t>
  </si>
  <si>
    <t>Cod. Indic</t>
  </si>
  <si>
    <t>Responsable
(Nombre y Cargo)</t>
  </si>
  <si>
    <t>Observaciones</t>
  </si>
  <si>
    <t>Nombre</t>
  </si>
  <si>
    <t>SGP</t>
  </si>
  <si>
    <t>Fondos Especiales</t>
  </si>
  <si>
    <t>Fondos Comunes</t>
  </si>
  <si>
    <t>Nación y Otros</t>
  </si>
  <si>
    <t xml:space="preserve">TOTAL AÑO </t>
  </si>
  <si>
    <t>Total Trimestre I</t>
  </si>
  <si>
    <t>PLAN DE ACCIÓN      VIGENCIA:</t>
  </si>
  <si>
    <t>Valor a lograrse a 31 de dic de la vigencia 2014</t>
  </si>
  <si>
    <t>Valor alcanzado a 31 de dic de la vigencia 2013</t>
  </si>
  <si>
    <t>PROGRAMACION EJECUCION DE RECURSOS POR TRIMESTRE VIGENCIA 2014</t>
  </si>
  <si>
    <t xml:space="preserve">ESTRUCTURA PLAN DE DESARROLLO </t>
  </si>
  <si>
    <t>INDICADOR</t>
  </si>
  <si>
    <t>ACTIVIDADES A DESARROLLAR EN LA VIGENCIA 2014</t>
  </si>
  <si>
    <t>RUBRO PRESUPUESTAL</t>
  </si>
  <si>
    <t>INSTRUCTIVO CAMPOS PLAN DE ACCION VIGENCIA 2014</t>
  </si>
  <si>
    <t>CAMPO</t>
  </si>
  <si>
    <t>OBSERVACIONES</t>
  </si>
  <si>
    <t>NOMBRE</t>
  </si>
  <si>
    <t>N1</t>
  </si>
  <si>
    <t>N2</t>
  </si>
  <si>
    <t>N3</t>
  </si>
  <si>
    <t>N4</t>
  </si>
  <si>
    <t>N5</t>
  </si>
  <si>
    <t>N6</t>
  </si>
  <si>
    <t>N7</t>
  </si>
  <si>
    <t>PROGRAMA DEL PLAN DE DESARROLLO A INTERVENIR ( ESTRUCTURA PDM 2012-2015)</t>
  </si>
  <si>
    <t>SUBPROGRAMA DEL PLAN DE DESARROLLO A INTERVENIR ( ESTRUCTURA PDM 2012-2015)</t>
  </si>
  <si>
    <t>PESO PORCENTUAL DE LA META EN EL PROGRAMA DEL PDM</t>
  </si>
  <si>
    <t>META ESTABLECIDA EN EL PLAN DE DESARROLLO 2012-2015</t>
  </si>
  <si>
    <t>CODIGO CON EL CUAL SE ENCUENTRA INSCRITO EL PORYECTO ANTE EL BANCO DE PROGRAMAS Y PROYECTOS DE INVERSION MUNICIPAL</t>
  </si>
  <si>
    <t>NOMBRE ON EL CUAL SE ENCUENTRA INSCRITO EL PORYECTO ANTE EL BANCO DE PROGRAMAS Y PROYECTOS DE INVERSION MUNICIPAL</t>
  </si>
  <si>
    <t>ULTIMOS TRES DIGITOS DEL CODIGO DEL PROYECTO</t>
  </si>
  <si>
    <t>VALOR DE LA ACTIVIDAD</t>
  </si>
  <si>
    <t xml:space="preserve"> CODIGO SECRETARIA</t>
  </si>
  <si>
    <t>CODIGO FUENTE DEL RECURSO</t>
  </si>
  <si>
    <t>CODIGO TIPO DE FONDO</t>
  </si>
  <si>
    <t>CODIGO LINEA ESTRATEGICA-PROPOSITO DEL PLAN DE DESARROLLO</t>
  </si>
  <si>
    <t xml:space="preserve">CODIGO PROGRAMA-SUBPROGRAMA DEL PLAN DE DESARROLLO </t>
  </si>
  <si>
    <t>CODIGO COMPONENTE DEL GASTO PUBLICO</t>
  </si>
  <si>
    <t xml:space="preserve">DESCRIPCION DE CADA UNA DE LAS ACTIVIDADES A DESARROLLAR EN LA VIGENCIA </t>
  </si>
  <si>
    <t xml:space="preserve">VALOR EN PESOS UNITARIOS DE CADA ACTIVIDAD DESARROLLADA EN LA VIGENCIA </t>
  </si>
  <si>
    <t>CODIGO ESTABLECIDO EN EL PLAN INDICATIVO</t>
  </si>
  <si>
    <t>NOMBRE DEL INDICADORE  ESTABLECIDO EN EL PLAN INDICATIVO</t>
  </si>
  <si>
    <t>DATO ( NUMERICO O PORCENTUAL) DE CUMPLIMIENTO DEL INDICADOR EN LA VIGENCIA 2013</t>
  </si>
  <si>
    <t>DATO ( NUMERICO O PORCENTUAL) QUE SE PRETENDE ALCANZAR EN LA VIGENCIA 2014</t>
  </si>
  <si>
    <t>SELECCIONE EL TRIMESTRE EN QUE SE PRETENDE REALIZAR LA ACTIVIDADES PROGRAMADA EN EL CAMPO 14</t>
  </si>
  <si>
    <t>NOMBRE, CARGO  Y NUMERO DE CEDULA DEL RESPONSABLE DE LA EJECUCION DE LAS ACTIVIDADES RELACIONADAS EN EL CAMPO 14</t>
  </si>
  <si>
    <t>DE ACUERDO CON LAS ACTIVIDADES PROGRAMADAS EN CADA UNO DE LOS TRIMESTRES ESTABLEZCA DE ACUERDO CON EL TIPO DE FONDO LA PROGRAMACION FINANCIERA</t>
  </si>
  <si>
    <t>PROGRAMACION META DE PLAN DE DESARROLLO</t>
  </si>
  <si>
    <t>Total tiemestre II</t>
  </si>
  <si>
    <t>Total tiemestre III</t>
  </si>
  <si>
    <t>Total tiemestre IV</t>
  </si>
  <si>
    <t>PL-PE-SIE-FR-003
ESTADO VIGENTE
VERSIÓN 2</t>
  </si>
  <si>
    <t>Mes 1</t>
  </si>
  <si>
    <t>Mes 2</t>
  </si>
  <si>
    <t>Mes 3</t>
  </si>
  <si>
    <t>Mes 4</t>
  </si>
  <si>
    <t>Mes 5</t>
  </si>
  <si>
    <t>Mes 6</t>
  </si>
  <si>
    <t>Mes 7</t>
  </si>
  <si>
    <t>Mes 8</t>
  </si>
  <si>
    <t>Mes 9</t>
  </si>
  <si>
    <t>Mes 10</t>
  </si>
  <si>
    <t>Mes 11</t>
  </si>
  <si>
    <t>Mes 12</t>
  </si>
  <si>
    <t>MES 1</t>
  </si>
  <si>
    <t>MES 2</t>
  </si>
  <si>
    <t>MES 3</t>
  </si>
  <si>
    <t>MES 4</t>
  </si>
  <si>
    <t>MES 5</t>
  </si>
  <si>
    <t>MES 6</t>
  </si>
  <si>
    <t>MES 7</t>
  </si>
  <si>
    <t>MES 8</t>
  </si>
  <si>
    <t>MES 9</t>
  </si>
  <si>
    <t>MES 10</t>
  </si>
  <si>
    <t>MES 11</t>
  </si>
  <si>
    <t>MES 12</t>
  </si>
  <si>
    <t>1- ACCIÓN EXTERIOR Y ADAPTACIÒN A TRATADOS COMERCIALES</t>
  </si>
  <si>
    <t>1- Gestión de cooperación internacional</t>
  </si>
  <si>
    <t>2-  Promoción de inversiones</t>
  </si>
  <si>
    <t>3- Fomento a la internacionalización de las empresas</t>
  </si>
  <si>
    <t>2- EMPRENDIMIENTO Y FORTALECIMIENTO EMPRESARIAL</t>
  </si>
  <si>
    <t>1- Apoyo a procesos de encadenamientos productivos</t>
  </si>
  <si>
    <t>2- Apoyo a procesos de innovación y transferencia de conocimiento</t>
  </si>
  <si>
    <t>3- Fortalecimiento de procesos de apoyo al emprendimiento</t>
  </si>
  <si>
    <t>4- Fortalecimiento empresarial</t>
  </si>
  <si>
    <t>3- DESARROLLO DE SECTORES DE ALTO IMPACTO</t>
  </si>
  <si>
    <t>1- Desarrollo e implementación de proyectos productivos a partir de tecnologías para la información (TIC´s)</t>
  </si>
  <si>
    <t>2.000 millones gestionados en el cuatrienio</t>
  </si>
  <si>
    <t>Plan estratégico de promoción de inversiones desarrollado</t>
  </si>
  <si>
    <t>Plan estratégico de promoción de inversiones en ejecución</t>
  </si>
  <si>
    <t>Apoyar 10 eventos por año, para la atracción de inversión, atracción de foráreos y/o desarrollo local</t>
  </si>
  <si>
    <t>30  empresas por año con mercados internacionales fortalecidos</t>
  </si>
  <si>
    <t>Fortalecer 200 empresas por año en el proceso de cadenas productivas</t>
  </si>
  <si>
    <t>Fortalecer 25 empresas por año, en la cadena productiva del turismo</t>
  </si>
  <si>
    <t>Intervenir 4 sectores productivos por año</t>
  </si>
  <si>
    <t>15  empresas con planes de gestión de la innovación y/o aglomeraciones productivas por año</t>
  </si>
  <si>
    <t>Sensibilizar 2.625 personas por año, en emprendimiento</t>
  </si>
  <si>
    <t>Formular 70 planes de negocios  por año</t>
  </si>
  <si>
    <t>Realizar 2.000 procesos de sensibilización en emprendimiento de alto impacto por año</t>
  </si>
  <si>
    <t>Asesorar 200 proyectos de alto impacto por año</t>
  </si>
  <si>
    <t>Apoyar la Creación de  7 empresas de alto impacto por año</t>
  </si>
  <si>
    <t>Apalancar 8.000 millones de pesos en el cuatrienio</t>
  </si>
  <si>
    <t>Realizar 12 ruedas de negocio</t>
  </si>
  <si>
    <t>70 empresas con procesos de fortalecimiento por año</t>
  </si>
  <si>
    <t>200 Comerciantes formalizados en el municipio</t>
  </si>
  <si>
    <t>Formular 2 Planes de Acción para el desarrollo de 2 sectores de alto impacto (BIOTECNOLOGÍA y TIC’s)</t>
  </si>
  <si>
    <t>Ejecutar 2 Planes de Acción para el desarrollo de 2 sectores de alto impacto (BIOTECNOLOGÍA y TIC’s)</t>
  </si>
  <si>
    <t>FECHA DE ELABORACIÓN: 4 DE DICIEMBRE DE 2013</t>
  </si>
  <si>
    <t>PROPOSITO: PROPICIAR CONDICIONES FAVORABLES PARA EL DESARROLLO BASADO EM CONOCIMIENTO, LA COMPETITIVIDAD, LA INNOVACIÓN, EL EMPRENDIMIENTO, EL DESARROLLO EMPRESARIAL Y LA ATRACCIÓN DE INVERSIÓN.</t>
  </si>
  <si>
    <t>DEPENDENCIA: SECRETARÍA DE TIC Y COMPETITIVIDAD</t>
  </si>
  <si>
    <t>PROMOVER EL POSICIONAMIENTO DE LA CIUDAD DE MANIZALES EN LOS AMBITOS NACIONAL E INTERNACIONAL EN LOS MERCADOS DE INTERÉS</t>
  </si>
  <si>
    <t>IMPLEMENTACIÓN DE  ESTRATEGIAS PARA EL DESARROLLO DE LA INNOVACIÓN, LA PRODUCTIVIDAD, EL EMPRENDIMIENTO Y EL DESARROLLO EMPRESARIAL EN EL TEJIDO EMPRESARIAL DE LA CIUDAD DE MANIZALES CON INCLUSIÓN DE LA POBLACIÓN EN CONDICIONES DE VULNERABILIDAD</t>
  </si>
  <si>
    <t>PROPICIAR CONDICIONES FAVORABLES PARA EL DESARROLLO Y CRECIMIENTO DE LOS SECTORES DE ALTO IMPACTO EN LA CIUDAD DE MANIZALES</t>
  </si>
  <si>
    <t>DESARROLLO TURÍSTICO DEL MUNICIPIO</t>
  </si>
  <si>
    <t>1. Desarrollo Empresarial turístico</t>
  </si>
  <si>
    <t>39 telecentros en funcionamiento</t>
  </si>
  <si>
    <t>COM.01</t>
  </si>
  <si>
    <t>COM.20</t>
  </si>
  <si>
    <t>COM.02</t>
  </si>
  <si>
    <t>COM.03</t>
  </si>
  <si>
    <t>COM.04</t>
  </si>
  <si>
    <t>COM.05</t>
  </si>
  <si>
    <t>COM.06</t>
  </si>
  <si>
    <t>COM.07</t>
  </si>
  <si>
    <t>COM.08</t>
  </si>
  <si>
    <t>COM.09</t>
  </si>
  <si>
    <t>COM.10</t>
  </si>
  <si>
    <t>COM.11</t>
  </si>
  <si>
    <t>COM.12</t>
  </si>
  <si>
    <t>COM.13</t>
  </si>
  <si>
    <t>COM.14</t>
  </si>
  <si>
    <t>COM.15</t>
  </si>
  <si>
    <t>COM.16</t>
  </si>
  <si>
    <t>COM.17</t>
  </si>
  <si>
    <t>COM.18</t>
  </si>
  <si>
    <t>COM.19</t>
  </si>
  <si>
    <t>Recursos gestionados para el desarrollo económico y empresarial</t>
  </si>
  <si>
    <t>Porcentaje de avance en el desarrollo del Plan Estratégico de promoción de inversiones</t>
  </si>
  <si>
    <t>Porcentaje de avance en la ejecución del Plan Estratégico de promoción de inversiones</t>
  </si>
  <si>
    <t>Número de eventos  apoyados  para la atracción de inversión, atracción de foráreos y/o desarrollo local</t>
  </si>
  <si>
    <t>Número de empresas con mercados internacionales fortalecidos</t>
  </si>
  <si>
    <t>Número de empresas fortalecidas en el proceso de cadenas productivas</t>
  </si>
  <si>
    <t>Número de sectores productivos intervenidos</t>
  </si>
  <si>
    <t>Número de empresas con planes de gestión de la innovación y/o aglomeraciones productivas</t>
  </si>
  <si>
    <t>Número de personas sensibilizadas en emprendimiento</t>
  </si>
  <si>
    <t>Número de planes de negocio formulados</t>
  </si>
  <si>
    <t>Número de procesos de sensibilización en emprendimiento de alto impacto</t>
  </si>
  <si>
    <t>Número de proyectos de alto impacto asesorados</t>
  </si>
  <si>
    <t>Número de empresas de alto impacto creadas</t>
  </si>
  <si>
    <t>Recursos apalancados</t>
  </si>
  <si>
    <t>Ruedas de negocios realizadas</t>
  </si>
  <si>
    <t>Numero de empresas con procesos de fortalecimiento</t>
  </si>
  <si>
    <t>Número de comerciantes formalizados</t>
  </si>
  <si>
    <t>Número de planes de acción formulados</t>
  </si>
  <si>
    <t>Número de planes de acción ejecutados</t>
  </si>
  <si>
    <t>Nùmero de empresas fortalecidas en la cadena productiva del turismo</t>
  </si>
  <si>
    <t>COM.04.01</t>
  </si>
  <si>
    <t>% de avance promedio en la implementación del plan de fortalecimiento para la internacionalización de 30 empresas</t>
  </si>
  <si>
    <t>COM.05.01</t>
  </si>
  <si>
    <t>% de avance promedio en la implementación del plan de fortalecimiento de 200 empresas en el proceso de cadenas productivas.</t>
  </si>
  <si>
    <t>COM.07.01</t>
  </si>
  <si>
    <t>% de avance promedio en la implementación de planes de gestión de la innovación en 15 empresas y/o aglomeraciones productivas</t>
  </si>
  <si>
    <t>COM.09.01</t>
  </si>
  <si>
    <t>% de avance promedio en la formulación de 70 planes de negocios</t>
  </si>
  <si>
    <t>COM.15.01</t>
  </si>
  <si>
    <t>%  de avance promedio en la implementación del plan de fortalecimiento para 70 empresas</t>
  </si>
  <si>
    <t>COM.17.01</t>
  </si>
  <si>
    <t>% de avance promedio  en la formulación de 2 planes de acción para el desarrollo de sectores de alto impacto</t>
  </si>
  <si>
    <t>% de avance promedio de ejecución de 2 planes de acción en sectores de alto impacto</t>
  </si>
  <si>
    <t>COM.18.01</t>
  </si>
  <si>
    <t>COM.19.01</t>
  </si>
  <si>
    <t>% de avance promedio en la implementación del plan de fortalecimiento de 25 empresas de la cadena productiva de turismo.</t>
  </si>
  <si>
    <t>500,000,000</t>
  </si>
  <si>
    <t>2,000,000,000</t>
  </si>
  <si>
    <t>Firma de convenio para la ejecución de la segunda fase del  plan estrategico de promoción de inversiones</t>
  </si>
  <si>
    <t xml:space="preserve">Firma de convenios  para  el diagnóstico empresarial e identificación de necesidades para el proceso de internacionalización y el desarrollo de estrategias de Internacionalizacion de las empresas de la ciudad.  </t>
  </si>
  <si>
    <t xml:space="preserve">Firma de convenio para el desarrollo de estrategias de investigación e innovación en empresas de la ciudad </t>
  </si>
  <si>
    <t>Firma de convenio para la Implementación de estrategia sostenible de generación del emprendimiento de Alto Impacto en la ciudad de manizales</t>
  </si>
  <si>
    <t>Firma de convenio para el Apalancamiento de microcréditos y otorgamiento de garantías  para el fortalecimiento empresarial</t>
  </si>
  <si>
    <t>Firma de contrato para promover las ventajas competitivas de la ciudad a través de la Realización de eventos de ciudad con el fin de fomentar la atracción de inversión</t>
  </si>
  <si>
    <t>Firma de contratos para el fortalecimiento de cadenas productivas priorizadas en la ciudad</t>
  </si>
  <si>
    <t>Firma de contrato para fomentar la creacion de empresas y el fortalecimiento empresarial a través de incubación de nuevas iniciativas, atención empresarial y capacitación.</t>
  </si>
  <si>
    <t>Firma de contratoo para la realización de ruedas de negocios  y operación de la plataforma Manizales marketplace</t>
  </si>
  <si>
    <t>Firma de convenios y contratos para el desarrollo de estrategias y actividades  en sectores comerciales focalizados y el Apoyo para la participación de los empresarios de la ciudad en la Feria Internacional de Bogotá 2014 y en la Feria Colombiamoda 2014</t>
  </si>
  <si>
    <t>Desarrollo de estrategias para la Formalización de Comerciantes</t>
  </si>
  <si>
    <t>Firma de convenio y contratos para el desarrollo del Plan estratégico de TIC para la ciudad de Manizales, el Fortalecimiento del ecosistema TIC de la Ciudad, Fortalecimiento de la Comisión Regional de Competitividad de Caldas y  el Diseño de estrategias para dinamizar el sector BIO en la ciudad.</t>
  </si>
  <si>
    <t>Fortalecimiento de la cadena productiva del turismo</t>
  </si>
  <si>
    <t>NA</t>
  </si>
  <si>
    <t>3,000,000,000</t>
  </si>
  <si>
    <t>PAULA ANDREA SANCHEZ GIRALDO</t>
  </si>
  <si>
    <t>CLEMENCIA OROZCO OSPINA</t>
  </si>
  <si>
    <t>EDUARDO PINEDA VILLEGAS</t>
  </si>
  <si>
    <t>JULIAN CASTRO</t>
  </si>
  <si>
    <t>META CUMPLIDA AL 100%</t>
  </si>
  <si>
    <t>INDICADORES PENDIENTES DE MODIFICACIÓN</t>
  </si>
  <si>
    <t>numero de tecnocentros en funcionamiento</t>
  </si>
  <si>
    <t>DES.17</t>
  </si>
  <si>
    <t>META COMPRATIDA CON LA SECRETARÍA DE DESARROLLO SOCIAL</t>
  </si>
  <si>
    <t>Firma de convenio para el funcionamiento de los 39 telecentros de la ciudad</t>
  </si>
  <si>
    <t>Convenios para gestionar recursos de cooperación internacional técnica y financiera                                         ( Realización de Semanas Internacionales, Ejecución de agendas de gestión de cooperación,Consecución de asistencias técnicas,presentación  a convocatorias  de Cooperación Internacional, Formulación y Ejecución de Planes de Acción con regiones afines con el fin de generar procesos conjuntos para el desarrollo de proyectos de ciudad.)</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</si>
</sst>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 &quot;#,##0.00\ ;&quot; $ (&quot;#,##0.00\);&quot; $ -&quot;#\ ;@\ "/>
    <numFmt numFmtId="173" formatCode="_(* #,##0.00_);_(* \(#,##0.00\);_(* \-??_);_(@_)"/>
    <numFmt numFmtId="174" formatCode="_(\$* #,##0.00_);_(\$* \(#,##0.00\);_(\$* \-??_);_(@_)"/>
    <numFmt numFmtId="175" formatCode="[$$-240A]#,##0.00;[Red]\([$$-240A]#,##0.00\)"/>
    <numFmt numFmtId="176" formatCode="&quot;$ &quot;#,##0_);&quot;($ &quot;#,##0\)"/>
    <numFmt numFmtId="177" formatCode="_(&quot;$ &quot;* #,##0.00_);_(&quot;$ &quot;* \(#,##0.00\);_(&quot;$ &quot;* \-??_);_(@_)"/>
    <numFmt numFmtId="178" formatCode="_(&quot;$ &quot;* #,##0_);_(&quot;$ &quot;* \(#,##0\);_(&quot;$ &quot;* \-??_);_(@_)"/>
    <numFmt numFmtId="179" formatCode="0.0"/>
    <numFmt numFmtId="180" formatCode="[$-240A]dddd\,\ dd&quot; de &quot;mmmm&quot; de &quot;yyyy"/>
    <numFmt numFmtId="181" formatCode="[$-240A]hh:mm:ss\ AM/PM"/>
    <numFmt numFmtId="182" formatCode="_(&quot;$&quot;\ * #,##0.0_);_(&quot;$&quot;\ * \(#,##0.0\);_(&quot;$&quot;\ * &quot;-&quot;??_);_(@_)"/>
    <numFmt numFmtId="183" formatCode="_(&quot;$&quot;\ * #,##0_);_(&quot;$&quot;\ * \(#,##0\);_(&quot;$&quot;\ * &quot;-&quot;??_);_(@_)"/>
  </numFmts>
  <fonts count="36">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b/>
      <sz val="12"/>
      <color indexed="8"/>
      <name val="Arial"/>
      <family val="2"/>
    </font>
    <font>
      <b/>
      <sz val="12"/>
      <name val="Arial"/>
      <family val="2"/>
    </font>
    <font>
      <b/>
      <sz val="11"/>
      <name val="Arial"/>
      <family val="2"/>
    </font>
    <font>
      <b/>
      <sz val="20"/>
      <name val="Arial"/>
      <family val="2"/>
    </font>
    <font>
      <b/>
      <sz val="22"/>
      <name val="Arial"/>
      <family val="2"/>
    </font>
    <font>
      <sz val="16"/>
      <color indexed="8"/>
      <name val="Calibri"/>
      <family val="2"/>
    </font>
    <font>
      <b/>
      <sz val="16"/>
      <color indexed="8"/>
      <name val="Calibri"/>
      <family val="2"/>
    </font>
    <font>
      <b/>
      <sz val="22"/>
      <color indexed="8"/>
      <name val="Calibri"/>
      <family val="2"/>
    </font>
    <font>
      <b/>
      <sz val="24"/>
      <color indexed="8"/>
      <name val="Calibri"/>
      <family val="2"/>
    </font>
    <font>
      <b/>
      <sz val="18"/>
      <color indexed="8"/>
      <name val="Bookman Old Style"/>
      <family val="1"/>
    </font>
    <font>
      <b/>
      <sz val="26"/>
      <color indexed="8"/>
      <name val="Calibri"/>
      <family val="2"/>
    </font>
    <font>
      <b/>
      <sz val="22"/>
      <color indexed="8"/>
      <name val="Arial"/>
      <family val="2"/>
    </font>
    <font>
      <sz val="11"/>
      <name val="Arial"/>
      <family val="2"/>
    </font>
    <font>
      <sz val="12"/>
      <name val="Arial"/>
      <family val="2"/>
    </font>
    <font>
      <sz val="11"/>
      <color indexed="8"/>
      <name val="Arial"/>
      <family val="2"/>
    </font>
    <font>
      <sz val="12"/>
      <color theme="1"/>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7ABC32"/>
        <bgColor indexed="64"/>
      </patternFill>
    </fill>
    <fill>
      <patternFill patternType="solid">
        <fgColor rgb="FFFFFF85"/>
        <bgColor indexed="64"/>
      </patternFill>
    </fill>
    <fill>
      <patternFill patternType="solid">
        <fgColor theme="0" tint="-0.24997000396251678"/>
        <bgColor indexed="64"/>
      </patternFill>
    </fill>
    <fill>
      <patternFill patternType="solid">
        <fgColor rgb="FF927BB1"/>
        <bgColor indexed="64"/>
      </patternFill>
    </fill>
    <fill>
      <patternFill patternType="solid">
        <fgColor rgb="FFFFFF85"/>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927BB1"/>
        <bgColor indexed="64"/>
      </patternFill>
    </fill>
    <fill>
      <patternFill patternType="solid">
        <fgColor rgb="FF92D050"/>
        <bgColor indexed="64"/>
      </patternFill>
    </fill>
    <fill>
      <patternFill patternType="solid">
        <fgColor rgb="FF7ABC32"/>
        <bgColor indexed="64"/>
      </patternFill>
    </fill>
    <fill>
      <patternFill patternType="solid">
        <fgColor theme="3" tint="0.39998000860214233"/>
        <bgColor indexed="64"/>
      </patternFill>
    </fill>
    <fill>
      <patternFill patternType="solid">
        <fgColor rgb="FF2C69B2"/>
        <bgColor indexed="64"/>
      </patternFill>
    </fill>
    <fill>
      <patternFill patternType="solid">
        <fgColor rgb="FFFFFF2F"/>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0"/>
        <bgColor indexed="64"/>
      </patternFill>
    </fill>
    <fill>
      <patternFill patternType="solid">
        <fgColor rgb="FFFFFF00"/>
        <bgColor indexed="64"/>
      </patternFill>
    </fill>
    <fill>
      <patternFill patternType="solid">
        <fgColor rgb="FF2C69B2"/>
        <bgColor indexed="64"/>
      </patternFill>
    </fill>
    <fill>
      <patternFill patternType="solid">
        <fgColor rgb="FFFFFF2F"/>
        <bgColor indexed="64"/>
      </patternFill>
    </fill>
    <fill>
      <patternFill patternType="solid">
        <fgColor theme="5" tint="0.39998000860214233"/>
        <bgColor indexed="64"/>
      </patternFill>
    </fill>
    <fill>
      <patternFill patternType="solid">
        <fgColor theme="0"/>
        <bgColor indexed="64"/>
      </patternFill>
    </fill>
    <fill>
      <patternFill patternType="solid">
        <fgColor theme="8" tint="0.3999800086021423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medium"/>
      <right style="medium"/>
      <top style="thin"/>
      <bottom style="thin"/>
    </border>
    <border>
      <left style="medium"/>
      <right style="medium"/>
      <top>
        <color indexed="63"/>
      </top>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medium"/>
    </border>
    <border>
      <left style="medium"/>
      <right style="medium"/>
      <top style="medium"/>
      <bottom style="medium"/>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style="thin"/>
      <top>
        <color indexed="63"/>
      </top>
      <bottom style="thin"/>
    </border>
    <border>
      <left style="thin"/>
      <right style="thin"/>
      <top style="thin"/>
      <bottom>
        <color indexed="63"/>
      </bottom>
    </border>
    <border>
      <left style="thin"/>
      <right style="thin"/>
      <top/>
      <bottom/>
    </border>
    <border>
      <left style="thin"/>
      <right style="thin"/>
      <top style="thin"/>
      <bottom style="medium"/>
    </border>
    <border>
      <left style="thin"/>
      <right style="medium"/>
      <top style="thin"/>
      <bottom>
        <color indexed="63"/>
      </bottom>
    </border>
    <border>
      <left>
        <color indexed="63"/>
      </left>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style="medium"/>
      <top style="thin"/>
      <bottom style="mediu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172" fontId="0" fillId="0" borderId="0">
      <alignment/>
      <protection/>
    </xf>
    <xf numFmtId="0" fontId="0" fillId="0" borderId="0">
      <alignment/>
      <protection/>
    </xf>
    <xf numFmtId="177" fontId="0" fillId="0" borderId="0" applyFill="0" applyBorder="0" applyAlignment="0" applyProtection="0"/>
    <xf numFmtId="0" fontId="9" fillId="3" borderId="0" applyNumberFormat="0" applyBorder="0" applyAlignment="0" applyProtection="0"/>
    <xf numFmtId="0" fontId="9"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4"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0" borderId="0">
      <alignment/>
      <protection/>
    </xf>
    <xf numFmtId="0" fontId="1" fillId="0" borderId="0">
      <alignment/>
      <protection/>
    </xf>
    <xf numFmtId="175" fontId="0" fillId="0" borderId="0">
      <alignment/>
      <protection/>
    </xf>
    <xf numFmtId="0" fontId="11" fillId="0" borderId="0">
      <alignment/>
      <protection/>
    </xf>
    <xf numFmtId="0" fontId="0" fillId="23" borderId="4" applyNumberFormat="0" applyAlignment="0" applyProtection="0"/>
    <xf numFmtId="0" fontId="0" fillId="23" borderId="4" applyNumberFormat="0" applyAlignment="0" applyProtection="0"/>
    <xf numFmtId="9" fontId="0" fillId="0" borderId="0" applyFill="0" applyBorder="0" applyAlignment="0" applyProtection="0"/>
    <xf numFmtId="0" fontId="12" fillId="16" borderId="5" applyNumberFormat="0" applyAlignment="0" applyProtection="0"/>
    <xf numFmtId="0" fontId="12" fillId="1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5"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cellStyleXfs>
  <cellXfs count="300">
    <xf numFmtId="0" fontId="0" fillId="0" borderId="0" xfId="0" applyAlignment="1">
      <alignment/>
    </xf>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9" fillId="0" borderId="10" xfId="0" applyFont="1" applyFill="1" applyBorder="1" applyAlignment="1">
      <alignment vertical="center" wrapText="1"/>
    </xf>
    <xf numFmtId="0" fontId="22"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11" xfId="0" applyFont="1" applyFill="1" applyBorder="1" applyAlignment="1">
      <alignment vertical="center" wrapText="1"/>
    </xf>
    <xf numFmtId="0" fontId="20" fillId="24" borderId="10" xfId="0" applyFont="1" applyFill="1" applyBorder="1" applyAlignment="1">
      <alignment horizontal="center" vertical="center" wrapText="1"/>
    </xf>
    <xf numFmtId="0" fontId="26" fillId="0" borderId="12" xfId="0" applyFont="1" applyBorder="1" applyAlignment="1">
      <alignment horizontal="center" vertical="center"/>
    </xf>
    <xf numFmtId="0" fontId="0" fillId="0" borderId="0" xfId="0" applyAlignment="1">
      <alignment wrapText="1"/>
    </xf>
    <xf numFmtId="0" fontId="26" fillId="0" borderId="13" xfId="0" applyFont="1" applyBorder="1" applyAlignment="1">
      <alignment horizontal="center" vertical="center"/>
    </xf>
    <xf numFmtId="0" fontId="18" fillId="0" borderId="14" xfId="0" applyFont="1" applyBorder="1" applyAlignment="1">
      <alignment vertical="center"/>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18" fillId="0" borderId="18" xfId="0" applyFont="1" applyBorder="1" applyAlignment="1">
      <alignment vertical="center"/>
    </xf>
    <xf numFmtId="0" fontId="18" fillId="0" borderId="19" xfId="0" applyFont="1" applyBorder="1" applyAlignment="1">
      <alignment vertical="center"/>
    </xf>
    <xf numFmtId="0" fontId="27" fillId="25" borderId="20" xfId="0" applyFont="1" applyFill="1" applyBorder="1" applyAlignment="1">
      <alignment horizontal="center" vertical="center" wrapText="1"/>
    </xf>
    <xf numFmtId="0" fontId="27" fillId="26" borderId="20" xfId="0" applyFont="1" applyFill="1" applyBorder="1" applyAlignment="1">
      <alignment horizontal="center" vertical="center" wrapText="1"/>
    </xf>
    <xf numFmtId="0" fontId="26" fillId="0" borderId="12" xfId="0" applyFont="1" applyBorder="1" applyAlignment="1">
      <alignment horizontal="center" vertical="center" wrapText="1"/>
    </xf>
    <xf numFmtId="0" fontId="19" fillId="0" borderId="10" xfId="0" applyFont="1" applyFill="1" applyBorder="1" applyAlignment="1">
      <alignment horizontal="center" vertical="center" wrapText="1"/>
    </xf>
    <xf numFmtId="0" fontId="20" fillId="27" borderId="10" xfId="0" applyFont="1" applyFill="1" applyBorder="1" applyAlignment="1">
      <alignment horizontal="center" vertical="center" wrapText="1"/>
    </xf>
    <xf numFmtId="0" fontId="21" fillId="28" borderId="10" xfId="92" applyFont="1" applyFill="1" applyBorder="1" applyAlignment="1">
      <alignment horizontal="center" vertical="center" wrapText="1"/>
      <protection/>
    </xf>
    <xf numFmtId="0" fontId="21" fillId="29" borderId="10" xfId="92" applyFont="1" applyFill="1" applyBorder="1" applyAlignment="1">
      <alignment horizontal="center" vertical="center" wrapText="1"/>
      <protection/>
    </xf>
    <xf numFmtId="0" fontId="21" fillId="30" borderId="10" xfId="92" applyFont="1" applyFill="1" applyBorder="1" applyAlignment="1">
      <alignment horizontal="center" vertical="center" wrapText="1"/>
      <protection/>
    </xf>
    <xf numFmtId="0" fontId="21" fillId="31" borderId="10" xfId="92" applyFont="1" applyFill="1" applyBorder="1" applyAlignment="1">
      <alignment horizontal="center" vertical="center" wrapText="1"/>
      <protection/>
    </xf>
    <xf numFmtId="0" fontId="21" fillId="32" borderId="10" xfId="92" applyFont="1" applyFill="1" applyBorder="1" applyAlignment="1">
      <alignment horizontal="center" vertical="center" wrapText="1"/>
      <protection/>
    </xf>
    <xf numFmtId="0" fontId="21" fillId="33" borderId="10" xfId="92" applyFont="1" applyFill="1" applyBorder="1" applyAlignment="1">
      <alignment horizontal="center" vertical="center" wrapText="1"/>
      <protection/>
    </xf>
    <xf numFmtId="0" fontId="21" fillId="34" borderId="10" xfId="92" applyFont="1" applyFill="1" applyBorder="1" applyAlignment="1">
      <alignment horizontal="center" vertical="center" wrapText="1"/>
      <protection/>
    </xf>
    <xf numFmtId="0" fontId="21" fillId="35" borderId="10" xfId="92" applyFont="1" applyFill="1" applyBorder="1" applyAlignment="1">
      <alignment horizontal="center" vertical="center" wrapText="1"/>
      <protection/>
    </xf>
    <xf numFmtId="0" fontId="21" fillId="36" borderId="10" xfId="92" applyFont="1" applyFill="1" applyBorder="1" applyAlignment="1">
      <alignment horizontal="center" vertical="center" wrapText="1"/>
      <protection/>
    </xf>
    <xf numFmtId="0" fontId="21" fillId="37" borderId="10" xfId="92" applyFont="1" applyFill="1" applyBorder="1" applyAlignment="1">
      <alignment horizontal="center" vertical="center" wrapText="1"/>
      <protection/>
    </xf>
    <xf numFmtId="0" fontId="21" fillId="38" borderId="10" xfId="92" applyFont="1" applyFill="1" applyBorder="1" applyAlignment="1">
      <alignment horizontal="center" vertical="center" wrapText="1"/>
      <protection/>
    </xf>
    <xf numFmtId="0" fontId="21" fillId="39" borderId="10" xfId="92" applyFont="1" applyFill="1" applyBorder="1" applyAlignment="1">
      <alignment horizontal="center" vertical="center" wrapText="1"/>
      <protection/>
    </xf>
    <xf numFmtId="0" fontId="21" fillId="40" borderId="10" xfId="92" applyFont="1" applyFill="1" applyBorder="1" applyAlignment="1">
      <alignment horizontal="center" vertical="center" wrapText="1"/>
      <protection/>
    </xf>
    <xf numFmtId="0" fontId="21" fillId="41" borderId="10" xfId="92" applyFont="1" applyFill="1" applyBorder="1" applyAlignment="1">
      <alignment horizontal="center" vertical="center" wrapText="1"/>
      <protection/>
    </xf>
    <xf numFmtId="0" fontId="21" fillId="0" borderId="10" xfId="92" applyFont="1" applyFill="1" applyBorder="1" applyAlignment="1">
      <alignment horizontal="center" vertical="center" wrapText="1"/>
      <protection/>
    </xf>
    <xf numFmtId="0" fontId="21" fillId="28" borderId="14" xfId="92" applyFont="1" applyFill="1" applyBorder="1" applyAlignment="1">
      <alignment horizontal="center" vertical="center" wrapText="1"/>
      <protection/>
    </xf>
    <xf numFmtId="0" fontId="21" fillId="0" borderId="14" xfId="92" applyFont="1" applyFill="1" applyBorder="1" applyAlignment="1">
      <alignment horizontal="center" vertical="center" wrapText="1"/>
      <protection/>
    </xf>
    <xf numFmtId="0" fontId="21" fillId="0" borderId="10" xfId="92" applyFont="1" applyFill="1" applyBorder="1" applyAlignment="1">
      <alignment horizontal="left" vertical="center" wrapText="1"/>
      <protection/>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xf>
    <xf numFmtId="0" fontId="19" fillId="0" borderId="24" xfId="0" applyFont="1" applyFill="1" applyBorder="1" applyAlignment="1">
      <alignment horizontal="center" vertical="center" wrapText="1"/>
    </xf>
    <xf numFmtId="0" fontId="19" fillId="0" borderId="25" xfId="0" applyFont="1" applyFill="1" applyBorder="1" applyAlignment="1">
      <alignment vertical="center" wrapText="1"/>
    </xf>
    <xf numFmtId="0" fontId="19" fillId="0" borderId="26" xfId="0" applyFont="1" applyFill="1" applyBorder="1" applyAlignment="1">
      <alignment horizontal="center" vertical="center" wrapText="1"/>
    </xf>
    <xf numFmtId="179" fontId="34" fillId="26" borderId="10" xfId="92" applyNumberFormat="1" applyFont="1" applyFill="1" applyBorder="1" applyAlignment="1">
      <alignment horizontal="center" vertical="center" wrapText="1"/>
      <protection/>
    </xf>
    <xf numFmtId="0" fontId="34" fillId="0" borderId="10" xfId="92" applyFont="1" applyFill="1" applyBorder="1" applyAlignment="1">
      <alignment horizontal="left" vertical="center" wrapText="1"/>
      <protection/>
    </xf>
    <xf numFmtId="179" fontId="32" fillId="26" borderId="10" xfId="92" applyNumberFormat="1" applyFont="1" applyFill="1" applyBorder="1" applyAlignment="1">
      <alignment horizontal="center" vertical="center" wrapText="1"/>
      <protection/>
    </xf>
    <xf numFmtId="0" fontId="32" fillId="0" borderId="10" xfId="92" applyFont="1" applyFill="1" applyBorder="1" applyAlignment="1">
      <alignment horizontal="left" vertical="center" wrapText="1"/>
      <protection/>
    </xf>
    <xf numFmtId="0" fontId="33" fillId="0" borderId="10" xfId="92" applyFont="1" applyFill="1" applyBorder="1" applyAlignment="1">
      <alignment horizontal="left" vertical="center" wrapText="1"/>
      <protection/>
    </xf>
    <xf numFmtId="0" fontId="19" fillId="0" borderId="10" xfId="92" applyFont="1" applyFill="1" applyBorder="1" applyAlignment="1">
      <alignment horizontal="left" vertical="center" wrapText="1"/>
      <protection/>
    </xf>
    <xf numFmtId="179" fontId="19" fillId="26" borderId="10" xfId="9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35" fillId="42" borderId="10" xfId="0" applyFont="1" applyFill="1" applyBorder="1" applyAlignment="1">
      <alignment horizontal="center" vertical="center"/>
    </xf>
    <xf numFmtId="44" fontId="1" fillId="0" borderId="10" xfId="84" applyFill="1" applyBorder="1" applyAlignment="1">
      <alignment vertical="center" wrapText="1"/>
    </xf>
    <xf numFmtId="183" fontId="1" fillId="0" borderId="10" xfId="84" applyNumberFormat="1" applyFill="1" applyBorder="1" applyAlignment="1">
      <alignment vertical="center" wrapText="1"/>
    </xf>
    <xf numFmtId="183" fontId="33" fillId="0" borderId="10" xfId="84" applyNumberFormat="1" applyFont="1" applyFill="1" applyBorder="1" applyAlignment="1">
      <alignment vertical="center" wrapText="1"/>
    </xf>
    <xf numFmtId="183" fontId="33" fillId="0" borderId="27" xfId="84" applyNumberFormat="1" applyFont="1" applyFill="1" applyBorder="1" applyAlignment="1">
      <alignment vertical="center" wrapText="1"/>
    </xf>
    <xf numFmtId="1" fontId="35" fillId="0" borderId="0" xfId="0" applyNumberFormat="1" applyFont="1" applyFill="1" applyBorder="1" applyAlignment="1">
      <alignment vertical="center" textRotation="90" wrapText="1"/>
    </xf>
    <xf numFmtId="183" fontId="33" fillId="0" borderId="25" xfId="84" applyNumberFormat="1" applyFont="1" applyFill="1" applyBorder="1" applyAlignment="1">
      <alignment vertical="center" wrapText="1"/>
    </xf>
    <xf numFmtId="0" fontId="19" fillId="0" borderId="28" xfId="0" applyFont="1" applyFill="1" applyBorder="1" applyAlignment="1">
      <alignment vertical="center" wrapText="1"/>
    </xf>
    <xf numFmtId="0" fontId="22" fillId="0" borderId="25" xfId="0" applyFont="1" applyFill="1" applyBorder="1" applyAlignment="1">
      <alignment vertical="center" wrapText="1"/>
    </xf>
    <xf numFmtId="0" fontId="22" fillId="0" borderId="28" xfId="0" applyFont="1" applyFill="1" applyBorder="1" applyAlignment="1">
      <alignment vertical="center" wrapText="1"/>
    </xf>
    <xf numFmtId="0" fontId="11" fillId="0" borderId="10" xfId="0" applyFont="1" applyFill="1" applyBorder="1" applyAlignment="1">
      <alignment horizontal="left" vertical="center" wrapText="1"/>
    </xf>
    <xf numFmtId="178" fontId="11" fillId="0" borderId="10" xfId="0" applyNumberFormat="1" applyFont="1" applyFill="1" applyBorder="1" applyAlignment="1">
      <alignment horizontal="left" vertical="center" wrapText="1"/>
    </xf>
    <xf numFmtId="176" fontId="19" fillId="0" borderId="10" xfId="0" applyNumberFormat="1" applyFont="1" applyBorder="1" applyAlignment="1">
      <alignment horizontal="left" vertical="center" wrapText="1"/>
    </xf>
    <xf numFmtId="0" fontId="32" fillId="0" borderId="25" xfId="92" applyFont="1" applyFill="1" applyBorder="1" applyAlignment="1">
      <alignment horizontal="left" vertical="center" wrapText="1"/>
      <protection/>
    </xf>
    <xf numFmtId="0" fontId="11" fillId="0" borderId="25" xfId="0"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0" fontId="11" fillId="0" borderId="10" xfId="0" applyFont="1" applyFill="1" applyBorder="1" applyAlignment="1">
      <alignment horizontal="right" vertical="center" wrapText="1"/>
    </xf>
    <xf numFmtId="0" fontId="21" fillId="0" borderId="10" xfId="92" applyFont="1" applyFill="1" applyBorder="1" applyAlignment="1">
      <alignment horizontal="right" vertical="center" wrapText="1"/>
      <protection/>
    </xf>
    <xf numFmtId="9" fontId="19" fillId="0" borderId="10" xfId="0" applyNumberFormat="1" applyFont="1" applyFill="1" applyBorder="1" applyAlignment="1">
      <alignment horizontal="right" vertical="center" wrapText="1"/>
    </xf>
    <xf numFmtId="0" fontId="19" fillId="0" borderId="10" xfId="0" applyFont="1" applyFill="1" applyBorder="1" applyAlignment="1">
      <alignment horizontal="right" vertical="center" wrapText="1"/>
    </xf>
    <xf numFmtId="0" fontId="11" fillId="0" borderId="0" xfId="0" applyFont="1" applyFill="1" applyAlignment="1">
      <alignment horizontal="right" vertical="center" wrapText="1"/>
    </xf>
    <xf numFmtId="0" fontId="19" fillId="0" borderId="0" xfId="0" applyFont="1" applyFill="1" applyAlignment="1">
      <alignment horizontal="right" vertical="center" wrapText="1"/>
    </xf>
    <xf numFmtId="9" fontId="19" fillId="0" borderId="10" xfId="0" applyNumberFormat="1" applyFont="1" applyFill="1" applyBorder="1" applyAlignment="1">
      <alignment vertical="center" wrapText="1"/>
    </xf>
    <xf numFmtId="9" fontId="11" fillId="0" borderId="10" xfId="0" applyNumberFormat="1" applyFont="1" applyFill="1" applyBorder="1" applyAlignment="1">
      <alignment horizontal="center" vertical="center" wrapText="1"/>
    </xf>
    <xf numFmtId="10" fontId="19" fillId="0" borderId="10" xfId="0" applyNumberFormat="1" applyFont="1" applyFill="1" applyBorder="1" applyAlignment="1">
      <alignment vertical="center" wrapText="1"/>
    </xf>
    <xf numFmtId="0" fontId="19" fillId="43" borderId="10" xfId="0" applyFont="1" applyFill="1" applyBorder="1" applyAlignment="1">
      <alignment vertical="center" wrapText="1"/>
    </xf>
    <xf numFmtId="0" fontId="32" fillId="0" borderId="25" xfId="0" applyFont="1" applyFill="1" applyBorder="1" applyAlignment="1">
      <alignment vertical="center" wrapText="1"/>
    </xf>
    <xf numFmtId="44" fontId="1" fillId="27" borderId="10" xfId="84" applyFill="1" applyBorder="1" applyAlignment="1">
      <alignment horizontal="center" vertical="center" wrapText="1"/>
    </xf>
    <xf numFmtId="44" fontId="20" fillId="24" borderId="10" xfId="0" applyNumberFormat="1" applyFont="1" applyFill="1" applyBorder="1" applyAlignment="1">
      <alignment horizontal="center" vertical="center" wrapText="1"/>
    </xf>
    <xf numFmtId="44" fontId="19" fillId="44" borderId="10" xfId="0" applyNumberFormat="1" applyFont="1" applyFill="1" applyBorder="1" applyAlignment="1">
      <alignment horizontal="center" vertical="center" wrapText="1"/>
    </xf>
    <xf numFmtId="44" fontId="19" fillId="45" borderId="10" xfId="0" applyNumberFormat="1" applyFont="1" applyFill="1" applyBorder="1" applyAlignment="1">
      <alignment horizontal="center" vertical="center" wrapText="1"/>
    </xf>
    <xf numFmtId="44" fontId="20" fillId="46" borderId="10" xfId="0" applyNumberFormat="1" applyFont="1" applyFill="1" applyBorder="1" applyAlignment="1">
      <alignment horizontal="center" vertical="center" wrapText="1"/>
    </xf>
    <xf numFmtId="183" fontId="1" fillId="0" borderId="25" xfId="84" applyNumberFormat="1" applyFill="1" applyBorder="1" applyAlignment="1">
      <alignment vertical="center" wrapText="1"/>
    </xf>
    <xf numFmtId="183" fontId="1" fillId="0" borderId="10" xfId="84" applyNumberFormat="1" applyFill="1" applyBorder="1" applyAlignment="1">
      <alignment horizontal="left" vertical="center" wrapText="1"/>
    </xf>
    <xf numFmtId="183" fontId="33" fillId="0" borderId="10" xfId="84" applyNumberFormat="1" applyFont="1" applyFill="1" applyBorder="1" applyAlignment="1">
      <alignment horizontal="left" vertical="center" wrapText="1"/>
    </xf>
    <xf numFmtId="183" fontId="1" fillId="0" borderId="10" xfId="84" applyNumberFormat="1" applyBorder="1" applyAlignment="1">
      <alignment horizontal="left" vertical="center" wrapText="1"/>
    </xf>
    <xf numFmtId="183" fontId="1" fillId="0" borderId="0" xfId="84" applyNumberFormat="1" applyFill="1" applyAlignment="1">
      <alignment vertical="center" wrapText="1"/>
    </xf>
    <xf numFmtId="0" fontId="21" fillId="31" borderId="10" xfId="92" applyFont="1" applyFill="1" applyBorder="1" applyAlignment="1">
      <alignment horizontal="left" vertical="center" wrapText="1"/>
      <protection/>
    </xf>
    <xf numFmtId="0" fontId="21" fillId="0" borderId="29" xfId="92" applyFont="1" applyFill="1" applyBorder="1" applyAlignment="1">
      <alignment horizontal="left" vertical="center" wrapText="1"/>
      <protection/>
    </xf>
    <xf numFmtId="0" fontId="19" fillId="0" borderId="29" xfId="0" applyFont="1" applyFill="1" applyBorder="1" applyAlignment="1">
      <alignment horizontal="left" vertical="center" wrapText="1"/>
    </xf>
    <xf numFmtId="0" fontId="32" fillId="0" borderId="30" xfId="0" applyFont="1" applyFill="1" applyBorder="1" applyAlignment="1">
      <alignment horizontal="left" vertical="center" wrapText="1"/>
    </xf>
    <xf numFmtId="0" fontId="11" fillId="0" borderId="0" xfId="0" applyFont="1" applyFill="1" applyAlignment="1">
      <alignment horizontal="left" vertical="center" wrapText="1"/>
    </xf>
    <xf numFmtId="0" fontId="19" fillId="0" borderId="0" xfId="0" applyFont="1" applyFill="1" applyAlignment="1">
      <alignment horizontal="left" vertical="center" wrapText="1"/>
    </xf>
    <xf numFmtId="0" fontId="21" fillId="30" borderId="10" xfId="92" applyFont="1" applyFill="1" applyBorder="1" applyAlignment="1">
      <alignment horizontal="left" vertical="center" wrapText="1"/>
      <protection/>
    </xf>
    <xf numFmtId="0" fontId="35"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1" fillId="31" borderId="10" xfId="92" applyFont="1" applyFill="1" applyBorder="1" applyAlignment="1">
      <alignment horizontal="right" vertical="center" wrapText="1"/>
      <protection/>
    </xf>
    <xf numFmtId="0" fontId="19" fillId="43" borderId="10" xfId="0" applyFont="1" applyFill="1" applyBorder="1" applyAlignment="1">
      <alignment horizontal="right" vertical="center" wrapText="1"/>
    </xf>
    <xf numFmtId="0" fontId="32" fillId="0" borderId="25" xfId="0" applyFont="1" applyFill="1" applyBorder="1" applyAlignment="1">
      <alignment horizontal="right" vertical="center" wrapText="1"/>
    </xf>
    <xf numFmtId="0" fontId="32" fillId="0" borderId="25" xfId="0" applyFont="1" applyFill="1" applyBorder="1" applyAlignment="1">
      <alignment horizontal="center" vertical="center" wrapText="1"/>
    </xf>
    <xf numFmtId="10" fontId="19" fillId="42" borderId="10" xfId="0" applyNumberFormat="1" applyFont="1" applyFill="1" applyBorder="1" applyAlignment="1">
      <alignment horizontal="center" vertical="center" wrapText="1"/>
    </xf>
    <xf numFmtId="0" fontId="33" fillId="42" borderId="10" xfId="0" applyFont="1" applyFill="1" applyBorder="1" applyAlignment="1">
      <alignment horizontal="center" vertical="center" wrapText="1"/>
    </xf>
    <xf numFmtId="0" fontId="21" fillId="32" borderId="10" xfId="92" applyFont="1" applyFill="1" applyBorder="1" applyAlignment="1">
      <alignment horizontal="left" vertical="center" wrapText="1"/>
      <protection/>
    </xf>
    <xf numFmtId="0" fontId="32" fillId="0" borderId="10" xfId="0" applyFont="1" applyBorder="1" applyAlignment="1">
      <alignment horizontal="left" vertical="center" wrapText="1"/>
    </xf>
    <xf numFmtId="0" fontId="19" fillId="0" borderId="10" xfId="0" applyFont="1" applyFill="1" applyBorder="1" applyAlignment="1">
      <alignment horizontal="left" vertical="center" wrapText="1"/>
    </xf>
    <xf numFmtId="0" fontId="33" fillId="47" borderId="10" xfId="0" applyFont="1" applyFill="1" applyBorder="1" applyAlignment="1">
      <alignment horizontal="center" vertical="center" textRotation="90" wrapText="1"/>
    </xf>
    <xf numFmtId="0" fontId="24" fillId="17" borderId="10" xfId="92" applyFont="1" applyFill="1" applyBorder="1" applyAlignment="1">
      <alignment horizontal="center" vertical="center" wrapText="1"/>
      <protection/>
    </xf>
    <xf numFmtId="0" fontId="31" fillId="0" borderId="3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2" xfId="0" applyFont="1" applyFill="1" applyBorder="1" applyAlignment="1">
      <alignment horizontal="center" vertical="center"/>
    </xf>
    <xf numFmtId="0" fontId="23" fillId="17" borderId="11" xfId="92" applyFont="1" applyFill="1" applyBorder="1" applyAlignment="1">
      <alignment horizontal="center" vertical="center" wrapText="1"/>
      <protection/>
    </xf>
    <xf numFmtId="0" fontId="21" fillId="0" borderId="14" xfId="92" applyFont="1" applyFill="1" applyBorder="1" applyAlignment="1">
      <alignment horizontal="left" vertical="center" wrapText="1"/>
      <protection/>
    </xf>
    <xf numFmtId="0" fontId="21" fillId="0" borderId="10" xfId="92" applyFont="1" applyFill="1" applyBorder="1" applyAlignment="1">
      <alignment horizontal="left" vertical="center" wrapText="1"/>
      <protection/>
    </xf>
    <xf numFmtId="0" fontId="21" fillId="0" borderId="11" xfId="92" applyFont="1" applyFill="1" applyBorder="1" applyAlignment="1">
      <alignment horizontal="left" vertical="center" wrapText="1"/>
      <protection/>
    </xf>
    <xf numFmtId="0" fontId="21" fillId="17" borderId="10" xfId="92" applyFont="1" applyFill="1" applyBorder="1" applyAlignment="1">
      <alignment horizontal="left" vertical="center" wrapText="1"/>
      <protection/>
    </xf>
    <xf numFmtId="179" fontId="34" fillId="26" borderId="25" xfId="92" applyNumberFormat="1" applyFont="1" applyFill="1" applyBorder="1" applyAlignment="1">
      <alignment horizontal="center" vertical="center" wrapText="1"/>
      <protection/>
    </xf>
    <xf numFmtId="179" fontId="34" fillId="26" borderId="24" xfId="92" applyNumberFormat="1" applyFont="1" applyFill="1" applyBorder="1" applyAlignment="1">
      <alignment horizontal="center" vertical="center" wrapText="1"/>
      <protection/>
    </xf>
    <xf numFmtId="0" fontId="33" fillId="47" borderId="25" xfId="0" applyFont="1" applyFill="1" applyBorder="1" applyAlignment="1">
      <alignment horizontal="center" vertical="center" textRotation="90" wrapText="1"/>
    </xf>
    <xf numFmtId="0" fontId="33" fillId="47" borderId="26" xfId="0" applyFont="1" applyFill="1" applyBorder="1" applyAlignment="1">
      <alignment horizontal="center" vertical="center" textRotation="90" wrapText="1"/>
    </xf>
    <xf numFmtId="0" fontId="33" fillId="47" borderId="24" xfId="0" applyFont="1" applyFill="1" applyBorder="1" applyAlignment="1">
      <alignment horizontal="center" vertical="center" textRotation="90"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1" fillId="30" borderId="10" xfId="92" applyFont="1" applyFill="1" applyBorder="1" applyAlignment="1">
      <alignment horizontal="center" vertical="center" wrapText="1"/>
      <protection/>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5" xfId="0" applyFont="1" applyFill="1" applyBorder="1" applyAlignment="1">
      <alignment horizontal="center" vertical="center"/>
    </xf>
    <xf numFmtId="0" fontId="24" fillId="17" borderId="14" xfId="92" applyFont="1" applyFill="1" applyBorder="1" applyAlignment="1">
      <alignment horizontal="center" vertical="center" wrapText="1"/>
      <protection/>
    </xf>
    <xf numFmtId="0" fontId="24" fillId="17" borderId="38" xfId="92" applyFont="1" applyFill="1" applyBorder="1" applyAlignment="1">
      <alignment horizontal="center" vertical="center" wrapText="1"/>
      <protection/>
    </xf>
    <xf numFmtId="0" fontId="24" fillId="17" borderId="39" xfId="92" applyFont="1" applyFill="1" applyBorder="1" applyAlignment="1">
      <alignment horizontal="center" vertical="center" wrapText="1"/>
      <protection/>
    </xf>
    <xf numFmtId="0" fontId="24" fillId="17" borderId="29" xfId="92" applyFont="1" applyFill="1" applyBorder="1" applyAlignment="1">
      <alignment horizontal="center" vertical="center" wrapText="1"/>
      <protection/>
    </xf>
    <xf numFmtId="0" fontId="21" fillId="0" borderId="40" xfId="92" applyFont="1" applyFill="1" applyBorder="1" applyAlignment="1">
      <alignment horizontal="left" vertical="center" wrapText="1"/>
      <protection/>
    </xf>
    <xf numFmtId="0" fontId="21" fillId="0" borderId="24" xfId="92" applyFont="1" applyFill="1" applyBorder="1" applyAlignment="1">
      <alignment horizontal="left" vertical="center" wrapText="1"/>
      <protection/>
    </xf>
    <xf numFmtId="0" fontId="21" fillId="0" borderId="41" xfId="92" applyFont="1" applyFill="1" applyBorder="1" applyAlignment="1">
      <alignment horizontal="left" vertical="center" wrapText="1"/>
      <protection/>
    </xf>
    <xf numFmtId="0" fontId="20" fillId="0" borderId="16"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2" xfId="0" applyFont="1" applyFill="1" applyBorder="1" applyAlignment="1">
      <alignment horizontal="center" vertical="center"/>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31" fillId="0" borderId="3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37" xfId="0" applyFont="1" applyFill="1" applyBorder="1" applyAlignment="1">
      <alignment horizontal="center" vertical="center"/>
    </xf>
    <xf numFmtId="183" fontId="33" fillId="0" borderId="25" xfId="84" applyNumberFormat="1" applyFont="1" applyFill="1" applyBorder="1" applyAlignment="1">
      <alignment horizontal="center" vertical="center" wrapText="1"/>
    </xf>
    <xf numFmtId="183" fontId="33" fillId="0" borderId="24" xfId="84" applyNumberFormat="1" applyFont="1" applyFill="1" applyBorder="1" applyAlignment="1">
      <alignment horizontal="center" vertical="center" wrapText="1"/>
    </xf>
    <xf numFmtId="0" fontId="19"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4" xfId="0" applyFont="1" applyFill="1" applyBorder="1" applyAlignment="1">
      <alignment horizontal="left" vertical="center" wrapText="1"/>
    </xf>
    <xf numFmtId="179" fontId="34" fillId="26" borderId="26" xfId="92" applyNumberFormat="1" applyFont="1" applyFill="1" applyBorder="1" applyAlignment="1">
      <alignment horizontal="center" vertical="center" wrapText="1"/>
      <protection/>
    </xf>
    <xf numFmtId="0" fontId="19" fillId="0" borderId="25" xfId="92" applyFont="1" applyFill="1" applyBorder="1" applyAlignment="1">
      <alignment horizontal="center" vertical="center" wrapText="1"/>
      <protection/>
    </xf>
    <xf numFmtId="0" fontId="19" fillId="0" borderId="26" xfId="92" applyFont="1" applyFill="1" applyBorder="1" applyAlignment="1">
      <alignment horizontal="center" vertical="center" wrapText="1"/>
      <protection/>
    </xf>
    <xf numFmtId="0" fontId="19" fillId="0" borderId="24" xfId="92" applyFont="1" applyFill="1" applyBorder="1" applyAlignment="1">
      <alignment horizontal="center" vertical="center" wrapText="1"/>
      <protection/>
    </xf>
    <xf numFmtId="0" fontId="35" fillId="42" borderId="25" xfId="0" applyFont="1" applyFill="1" applyBorder="1" applyAlignment="1">
      <alignment horizontal="center" vertical="center"/>
    </xf>
    <xf numFmtId="0" fontId="35" fillId="42" borderId="24" xfId="0" applyFont="1" applyFill="1" applyBorder="1" applyAlignment="1">
      <alignment horizontal="center" vertical="center"/>
    </xf>
    <xf numFmtId="1" fontId="35" fillId="0" borderId="25" xfId="0" applyNumberFormat="1" applyFont="1" applyFill="1" applyBorder="1" applyAlignment="1">
      <alignment horizontal="center" vertical="center" textRotation="90" wrapText="1"/>
    </xf>
    <xf numFmtId="1" fontId="35" fillId="0" borderId="26" xfId="0" applyNumberFormat="1" applyFont="1" applyFill="1" applyBorder="1" applyAlignment="1">
      <alignment horizontal="center" vertical="center" textRotation="90" wrapText="1"/>
    </xf>
    <xf numFmtId="0" fontId="19" fillId="0" borderId="25" xfId="92" applyFont="1" applyFill="1" applyBorder="1" applyAlignment="1">
      <alignment horizontal="left" vertical="center" wrapText="1"/>
      <protection/>
    </xf>
    <xf numFmtId="0" fontId="19" fillId="0" borderId="26" xfId="92" applyFont="1" applyFill="1" applyBorder="1" applyAlignment="1">
      <alignment horizontal="left" vertical="center" wrapText="1"/>
      <protection/>
    </xf>
    <xf numFmtId="0" fontId="19" fillId="0" borderId="24" xfId="92" applyFont="1" applyFill="1" applyBorder="1" applyAlignment="1">
      <alignment horizontal="left" vertical="center" wrapText="1"/>
      <protection/>
    </xf>
    <xf numFmtId="0" fontId="11" fillId="0" borderId="25"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35" fillId="42" borderId="10" xfId="0" applyFont="1" applyFill="1" applyBorder="1" applyAlignment="1">
      <alignment horizontal="center" vertical="center"/>
    </xf>
    <xf numFmtId="183" fontId="33" fillId="0" borderId="10" xfId="84" applyNumberFormat="1" applyFont="1" applyFill="1" applyBorder="1" applyAlignment="1">
      <alignment horizontal="center" vertical="center" wrapText="1"/>
    </xf>
    <xf numFmtId="0" fontId="32" fillId="0" borderId="25" xfId="0" applyFont="1" applyFill="1" applyBorder="1" applyAlignment="1">
      <alignment horizontal="left" vertical="center" wrapText="1"/>
    </xf>
    <xf numFmtId="0" fontId="32" fillId="0" borderId="24" xfId="0" applyFont="1" applyFill="1" applyBorder="1" applyAlignment="1">
      <alignment horizontal="left" vertical="center" wrapText="1"/>
    </xf>
    <xf numFmtId="183" fontId="33" fillId="0" borderId="47" xfId="84" applyNumberFormat="1" applyFont="1" applyFill="1" applyBorder="1" applyAlignment="1">
      <alignment horizontal="center" vertical="center" wrapText="1"/>
    </xf>
    <xf numFmtId="0" fontId="19" fillId="43" borderId="25" xfId="0" applyFont="1" applyFill="1" applyBorder="1" applyAlignment="1">
      <alignment horizontal="center" vertical="center" wrapText="1"/>
    </xf>
    <xf numFmtId="0" fontId="19" fillId="43" borderId="24" xfId="0" applyFont="1" applyFill="1" applyBorder="1" applyAlignment="1">
      <alignment horizontal="center" vertical="center" wrapText="1"/>
    </xf>
    <xf numFmtId="0" fontId="35" fillId="42" borderId="26" xfId="0" applyFont="1" applyFill="1" applyBorder="1" applyAlignment="1">
      <alignment horizontal="center" vertical="center"/>
    </xf>
    <xf numFmtId="183" fontId="33" fillId="0" borderId="26" xfId="84"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32" fillId="0" borderId="25" xfId="92" applyFont="1" applyFill="1" applyBorder="1" applyAlignment="1">
      <alignment horizontal="left" vertical="center" wrapText="1"/>
      <protection/>
    </xf>
    <xf numFmtId="0" fontId="32" fillId="0" borderId="24" xfId="92" applyFont="1" applyFill="1" applyBorder="1" applyAlignment="1">
      <alignment horizontal="left" vertical="center" wrapText="1"/>
      <protection/>
    </xf>
    <xf numFmtId="0" fontId="34" fillId="0" borderId="25" xfId="92" applyFont="1" applyFill="1" applyBorder="1" applyAlignment="1">
      <alignment horizontal="left" vertical="center" wrapText="1"/>
      <protection/>
    </xf>
    <xf numFmtId="0" fontId="34" fillId="0" borderId="24" xfId="92" applyFont="1" applyFill="1" applyBorder="1" applyAlignment="1">
      <alignment horizontal="left" vertical="center" wrapText="1"/>
      <protection/>
    </xf>
    <xf numFmtId="0" fontId="33" fillId="0" borderId="10" xfId="0" applyFont="1" applyFill="1" applyBorder="1" applyAlignment="1">
      <alignment horizontal="left"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9" fontId="11" fillId="0" borderId="25" xfId="0" applyNumberFormat="1" applyFont="1" applyFill="1" applyBorder="1" applyAlignment="1">
      <alignment horizontal="center" vertical="center" wrapText="1"/>
    </xf>
    <xf numFmtId="9" fontId="11" fillId="0" borderId="26" xfId="0" applyNumberFormat="1" applyFont="1" applyFill="1" applyBorder="1" applyAlignment="1">
      <alignment horizontal="center" vertical="center" wrapText="1"/>
    </xf>
    <xf numFmtId="1" fontId="35" fillId="0" borderId="24" xfId="0" applyNumberFormat="1" applyFont="1" applyFill="1" applyBorder="1" applyAlignment="1">
      <alignment horizontal="center" vertical="center" textRotation="90" wrapText="1"/>
    </xf>
    <xf numFmtId="1" fontId="35" fillId="0" borderId="10" xfId="0" applyNumberFormat="1" applyFont="1" applyFill="1" applyBorder="1" applyAlignment="1">
      <alignment horizontal="center" vertical="center" textRotation="90" wrapText="1"/>
    </xf>
    <xf numFmtId="0" fontId="19" fillId="0" borderId="10" xfId="92" applyFont="1" applyFill="1" applyBorder="1" applyAlignment="1">
      <alignment horizontal="center" vertical="center" wrapText="1"/>
      <protection/>
    </xf>
    <xf numFmtId="179" fontId="34" fillId="26" borderId="10" xfId="92" applyNumberFormat="1" applyFont="1" applyFill="1" applyBorder="1" applyAlignment="1">
      <alignment horizontal="center" vertical="center" wrapText="1"/>
      <protection/>
    </xf>
    <xf numFmtId="0" fontId="34" fillId="0" borderId="25" xfId="92" applyFont="1" applyFill="1" applyBorder="1" applyAlignment="1">
      <alignment horizontal="center" vertical="center" wrapText="1"/>
      <protection/>
    </xf>
    <xf numFmtId="0" fontId="34" fillId="0" borderId="24" xfId="92" applyFont="1" applyFill="1" applyBorder="1" applyAlignment="1">
      <alignment horizontal="center" vertical="center" wrapText="1"/>
      <protection/>
    </xf>
    <xf numFmtId="179" fontId="19" fillId="26" borderId="25" xfId="92" applyNumberFormat="1" applyFont="1" applyFill="1" applyBorder="1" applyAlignment="1">
      <alignment horizontal="center" vertical="center" wrapText="1"/>
      <protection/>
    </xf>
    <xf numFmtId="179" fontId="19" fillId="26" borderId="24" xfId="92" applyNumberFormat="1" applyFont="1" applyFill="1" applyBorder="1" applyAlignment="1">
      <alignment horizontal="center" vertical="center" wrapText="1"/>
      <protection/>
    </xf>
    <xf numFmtId="0" fontId="33" fillId="0" borderId="25"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5" fillId="0" borderId="2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24" xfId="0" applyFont="1" applyFill="1" applyBorder="1" applyAlignment="1">
      <alignment horizontal="left" vertical="center" wrapText="1"/>
    </xf>
    <xf numFmtId="183" fontId="33" fillId="0" borderId="25" xfId="84" applyNumberFormat="1" applyFont="1" applyFill="1" applyBorder="1" applyAlignment="1">
      <alignment horizontal="right" vertical="center" wrapText="1"/>
    </xf>
    <xf numFmtId="183" fontId="33" fillId="0" borderId="24" xfId="84" applyNumberFormat="1" applyFont="1" applyFill="1" applyBorder="1" applyAlignment="1">
      <alignment horizontal="right" vertical="center" wrapText="1"/>
    </xf>
    <xf numFmtId="0" fontId="19" fillId="0" borderId="25" xfId="0" applyFont="1" applyFill="1" applyBorder="1" applyAlignment="1">
      <alignment horizontal="right" vertical="center" wrapText="1"/>
    </xf>
    <xf numFmtId="0" fontId="19" fillId="0" borderId="24" xfId="0" applyFont="1" applyFill="1" applyBorder="1" applyAlignment="1">
      <alignment horizontal="right" vertical="center" wrapText="1"/>
    </xf>
    <xf numFmtId="44" fontId="1" fillId="0" borderId="25" xfId="84" applyFill="1" applyBorder="1" applyAlignment="1">
      <alignment horizontal="center" vertical="center" wrapText="1"/>
    </xf>
    <xf numFmtId="44" fontId="1" fillId="0" borderId="24" xfId="84" applyFill="1" applyBorder="1" applyAlignment="1">
      <alignment horizontal="center" vertical="center" wrapText="1"/>
    </xf>
    <xf numFmtId="44" fontId="1" fillId="0" borderId="25" xfId="84" applyFill="1" applyBorder="1" applyAlignment="1">
      <alignment horizontal="right" vertical="center" wrapText="1"/>
    </xf>
    <xf numFmtId="44" fontId="1" fillId="0" borderId="24" xfId="84" applyFill="1" applyBorder="1" applyAlignment="1">
      <alignment horizontal="right"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right" vertical="center" wrapText="1"/>
    </xf>
    <xf numFmtId="0" fontId="11" fillId="0" borderId="26" xfId="0" applyFont="1" applyFill="1" applyBorder="1" applyAlignment="1">
      <alignment horizontal="right" vertical="center" wrapText="1"/>
    </xf>
    <xf numFmtId="0" fontId="11" fillId="0" borderId="24" xfId="0" applyFont="1" applyFill="1" applyBorder="1" applyAlignment="1">
      <alignment horizontal="right" vertical="center" wrapText="1"/>
    </xf>
    <xf numFmtId="44" fontId="1" fillId="27" borderId="25" xfId="84" applyFill="1" applyBorder="1" applyAlignment="1">
      <alignment horizontal="center" vertical="center" wrapText="1"/>
    </xf>
    <xf numFmtId="44" fontId="1" fillId="27" borderId="24" xfId="84" applyFill="1" applyBorder="1" applyAlignment="1">
      <alignment horizontal="center" vertical="center" wrapText="1"/>
    </xf>
    <xf numFmtId="44" fontId="1" fillId="27" borderId="26" xfId="84" applyFill="1" applyBorder="1" applyAlignment="1">
      <alignment horizontal="center" vertical="center" wrapText="1"/>
    </xf>
    <xf numFmtId="44" fontId="20" fillId="24" borderId="25" xfId="0" applyNumberFormat="1" applyFont="1" applyFill="1" applyBorder="1" applyAlignment="1">
      <alignment horizontal="center" vertical="center" wrapText="1"/>
    </xf>
    <xf numFmtId="44" fontId="20" fillId="24" borderId="24" xfId="0" applyNumberFormat="1" applyFont="1" applyFill="1" applyBorder="1" applyAlignment="1">
      <alignment horizontal="center" vertical="center" wrapText="1"/>
    </xf>
    <xf numFmtId="183" fontId="1" fillId="0" borderId="25" xfId="84" applyNumberFormat="1" applyFill="1" applyBorder="1" applyAlignment="1">
      <alignment horizontal="center" vertical="center" wrapText="1"/>
    </xf>
    <xf numFmtId="183" fontId="1" fillId="0" borderId="24" xfId="84" applyNumberFormat="1" applyFill="1" applyBorder="1" applyAlignment="1">
      <alignment horizontal="center" vertical="center" wrapText="1"/>
    </xf>
    <xf numFmtId="44" fontId="19" fillId="44" borderId="25" xfId="0" applyNumberFormat="1" applyFont="1" applyFill="1" applyBorder="1" applyAlignment="1">
      <alignment horizontal="center" vertical="center" wrapText="1"/>
    </xf>
    <xf numFmtId="44" fontId="19" fillId="44" borderId="24" xfId="0" applyNumberFormat="1" applyFont="1" applyFill="1" applyBorder="1" applyAlignment="1">
      <alignment horizontal="center" vertical="center" wrapText="1"/>
    </xf>
    <xf numFmtId="44" fontId="19" fillId="45" borderId="25" xfId="0" applyNumberFormat="1" applyFont="1" applyFill="1" applyBorder="1" applyAlignment="1">
      <alignment horizontal="center" vertical="center" wrapText="1"/>
    </xf>
    <xf numFmtId="44" fontId="19" fillId="45" borderId="24"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44" fontId="19" fillId="45" borderId="26" xfId="0" applyNumberFormat="1" applyFont="1" applyFill="1" applyBorder="1" applyAlignment="1">
      <alignment horizontal="center" vertical="center" wrapText="1"/>
    </xf>
    <xf numFmtId="183" fontId="1" fillId="0" borderId="26" xfId="84" applyNumberFormat="1" applyFill="1" applyBorder="1" applyAlignment="1">
      <alignment horizontal="center" vertical="center" wrapText="1"/>
    </xf>
    <xf numFmtId="44" fontId="1" fillId="0" borderId="26" xfId="84" applyFill="1" applyBorder="1" applyAlignment="1">
      <alignment horizontal="center" vertical="center" wrapText="1"/>
    </xf>
    <xf numFmtId="44" fontId="20" fillId="46" borderId="25" xfId="0" applyNumberFormat="1" applyFont="1" applyFill="1" applyBorder="1" applyAlignment="1">
      <alignment horizontal="center" vertical="center" wrapText="1"/>
    </xf>
    <xf numFmtId="44" fontId="20" fillId="46" borderId="24" xfId="0" applyNumberFormat="1" applyFont="1" applyFill="1" applyBorder="1" applyAlignment="1">
      <alignment horizontal="center" vertical="center" wrapText="1"/>
    </xf>
    <xf numFmtId="44" fontId="20" fillId="46" borderId="26" xfId="0" applyNumberFormat="1" applyFont="1" applyFill="1" applyBorder="1" applyAlignment="1">
      <alignment horizontal="center" vertical="center" wrapText="1"/>
    </xf>
    <xf numFmtId="44" fontId="19" fillId="44" borderId="26" xfId="0" applyNumberFormat="1" applyFont="1" applyFill="1" applyBorder="1" applyAlignment="1">
      <alignment horizontal="center" vertical="center" wrapText="1"/>
    </xf>
    <xf numFmtId="44" fontId="20" fillId="24" borderId="26" xfId="0" applyNumberFormat="1" applyFont="1" applyFill="1" applyBorder="1" applyAlignment="1">
      <alignment horizontal="center" vertical="center" wrapText="1"/>
    </xf>
    <xf numFmtId="176" fontId="19" fillId="0" borderId="25" xfId="0" applyNumberFormat="1" applyFont="1" applyBorder="1" applyAlignment="1">
      <alignment horizontal="center" vertical="center" wrapText="1"/>
    </xf>
    <xf numFmtId="176" fontId="19" fillId="0" borderId="24" xfId="0" applyNumberFormat="1" applyFont="1" applyBorder="1" applyAlignment="1">
      <alignment horizontal="center" vertical="center" wrapText="1"/>
    </xf>
    <xf numFmtId="178" fontId="11" fillId="0" borderId="25" xfId="0" applyNumberFormat="1" applyFont="1" applyFill="1" applyBorder="1" applyAlignment="1">
      <alignment horizontal="center" vertical="center" wrapText="1"/>
    </xf>
    <xf numFmtId="178" fontId="11" fillId="0" borderId="24" xfId="0" applyNumberFormat="1"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8" xfId="0" applyFont="1" applyBorder="1" applyAlignment="1">
      <alignment horizontal="left" vertical="center" wrapText="1"/>
    </xf>
    <xf numFmtId="0" fontId="25" fillId="0" borderId="49" xfId="0" applyFont="1" applyBorder="1" applyAlignment="1">
      <alignment horizontal="left" vertical="center" wrapText="1"/>
    </xf>
    <xf numFmtId="0" fontId="25" fillId="0" borderId="50" xfId="0" applyFont="1" applyBorder="1" applyAlignment="1">
      <alignment horizontal="left" vertical="center" wrapText="1"/>
    </xf>
    <xf numFmtId="0" fontId="25" fillId="0" borderId="51" xfId="0" applyFont="1" applyBorder="1" applyAlignment="1">
      <alignment horizontal="left" vertical="center" wrapText="1"/>
    </xf>
    <xf numFmtId="0" fontId="25" fillId="0" borderId="25" xfId="0" applyFont="1" applyBorder="1" applyAlignment="1">
      <alignment horizontal="left" vertical="center" wrapText="1"/>
    </xf>
    <xf numFmtId="0" fontId="25" fillId="0" borderId="28" xfId="0" applyFont="1" applyBorder="1" applyAlignment="1">
      <alignment horizontal="left" vertical="center" wrapText="1"/>
    </xf>
    <xf numFmtId="0" fontId="25" fillId="0" borderId="52" xfId="0" applyFont="1" applyBorder="1" applyAlignment="1">
      <alignment vertical="center" wrapText="1"/>
    </xf>
    <xf numFmtId="0" fontId="25" fillId="0" borderId="53" xfId="0" applyFont="1" applyBorder="1" applyAlignment="1">
      <alignment vertical="center" wrapText="1"/>
    </xf>
    <xf numFmtId="0" fontId="25" fillId="0" borderId="54" xfId="0" applyFont="1" applyBorder="1" applyAlignment="1">
      <alignment vertical="center" wrapText="1"/>
    </xf>
    <xf numFmtId="0" fontId="28" fillId="0" borderId="36"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7" fillId="48" borderId="55" xfId="0" applyFont="1" applyFill="1" applyBorder="1" applyAlignment="1">
      <alignment horizontal="center" vertical="center" wrapText="1"/>
    </xf>
    <xf numFmtId="0" fontId="27" fillId="48" borderId="56" xfId="0" applyFont="1" applyFill="1" applyBorder="1" applyAlignment="1">
      <alignment horizontal="center" vertical="center" wrapText="1"/>
    </xf>
    <xf numFmtId="0" fontId="27" fillId="48" borderId="57" xfId="0" applyFont="1" applyFill="1" applyBorder="1" applyAlignment="1">
      <alignment horizontal="center" vertical="center" wrapText="1"/>
    </xf>
    <xf numFmtId="0" fontId="25" fillId="0" borderId="58" xfId="0" applyFont="1" applyBorder="1" applyAlignment="1">
      <alignment horizontal="left" vertical="center" wrapText="1"/>
    </xf>
    <xf numFmtId="0" fontId="25" fillId="0" borderId="59" xfId="0" applyFont="1" applyBorder="1" applyAlignment="1">
      <alignment horizontal="left" vertical="center" wrapText="1"/>
    </xf>
    <xf numFmtId="0" fontId="25" fillId="0" borderId="60" xfId="0" applyFont="1" applyBorder="1" applyAlignment="1">
      <alignment horizontal="left" vertical="center" wrapText="1"/>
    </xf>
    <xf numFmtId="0" fontId="29" fillId="0" borderId="16" xfId="0" applyFont="1" applyBorder="1" applyAlignment="1">
      <alignment horizontal="left" vertical="center" wrapText="1"/>
    </xf>
    <xf numFmtId="0" fontId="29" fillId="0" borderId="61" xfId="0" applyFont="1" applyBorder="1" applyAlignment="1">
      <alignment horizontal="left" vertical="center" wrapText="1"/>
    </xf>
    <xf numFmtId="0" fontId="25" fillId="0" borderId="36" xfId="0" applyFont="1" applyBorder="1" applyAlignment="1">
      <alignment vertical="center" wrapText="1"/>
    </xf>
    <xf numFmtId="0" fontId="25" fillId="0" borderId="46" xfId="0" applyFont="1" applyBorder="1" applyAlignment="1">
      <alignment vertical="center" wrapText="1"/>
    </xf>
    <xf numFmtId="0" fontId="25" fillId="0" borderId="37" xfId="0" applyFont="1" applyBorder="1" applyAlignment="1">
      <alignment vertical="center" wrapText="1"/>
    </xf>
    <xf numFmtId="0" fontId="29" fillId="0" borderId="58" xfId="0" applyFont="1" applyBorder="1" applyAlignment="1">
      <alignment horizontal="left" vertical="center" wrapText="1"/>
    </xf>
    <xf numFmtId="0" fontId="30" fillId="0" borderId="36" xfId="0" applyFont="1" applyBorder="1" applyAlignment="1">
      <alignment horizontal="left" vertical="center" wrapText="1"/>
    </xf>
    <xf numFmtId="0" fontId="30" fillId="0" borderId="4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1" xfId="0" applyFont="1" applyBorder="1" applyAlignment="1">
      <alignment horizontal="left" vertical="center" wrapText="1"/>
    </xf>
    <xf numFmtId="0" fontId="30" fillId="0" borderId="0" xfId="0" applyFont="1" applyBorder="1" applyAlignment="1">
      <alignment horizontal="left" vertical="center" wrapText="1"/>
    </xf>
    <xf numFmtId="0" fontId="30" fillId="0" borderId="32" xfId="0" applyFont="1" applyBorder="1" applyAlignment="1">
      <alignment horizontal="left" vertical="center" wrapText="1"/>
    </xf>
    <xf numFmtId="0" fontId="30" fillId="0" borderId="33" xfId="0" applyFont="1" applyBorder="1" applyAlignment="1">
      <alignment horizontal="left" vertical="center" wrapText="1"/>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0" fontId="25" fillId="0" borderId="36" xfId="0" applyFont="1" applyBorder="1" applyAlignment="1">
      <alignment horizontal="left" vertical="center" wrapText="1"/>
    </xf>
    <xf numFmtId="0" fontId="25" fillId="0" borderId="46" xfId="0" applyFont="1" applyBorder="1" applyAlignment="1">
      <alignment horizontal="left" vertical="center" wrapText="1"/>
    </xf>
    <xf numFmtId="0" fontId="25" fillId="0" borderId="37"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54" xfId="0" applyFont="1" applyBorder="1" applyAlignment="1">
      <alignment horizontal="left" vertical="center" wrapText="1"/>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cellXfs>
  <cellStyles count="98">
    <cellStyle name="Normal" xfId="0"/>
    <cellStyle name="20% - Énfasis1" xfId="15"/>
    <cellStyle name="20% - Énfasis1 1" xfId="16"/>
    <cellStyle name="20% - Énfasis2" xfId="17"/>
    <cellStyle name="20% - Énfasis2 1" xfId="18"/>
    <cellStyle name="20% - Énfasis3" xfId="19"/>
    <cellStyle name="20% - Énfasis3 1" xfId="20"/>
    <cellStyle name="20% - Énfasis4" xfId="21"/>
    <cellStyle name="20% - Énfasis4 1" xfId="22"/>
    <cellStyle name="20% - Énfasis5" xfId="23"/>
    <cellStyle name="20% - Énfasis5 1" xfId="24"/>
    <cellStyle name="20% - Énfasis6" xfId="25"/>
    <cellStyle name="20% - Énfasis6 1" xfId="26"/>
    <cellStyle name="40% - Énfasis1" xfId="27"/>
    <cellStyle name="40% - Énfasis1 1" xfId="28"/>
    <cellStyle name="40% - Énfasis2" xfId="29"/>
    <cellStyle name="40% - Énfasis2 1" xfId="30"/>
    <cellStyle name="40% - Énfasis3" xfId="31"/>
    <cellStyle name="40% - Énfasis3 1" xfId="32"/>
    <cellStyle name="40% - Énfasis4" xfId="33"/>
    <cellStyle name="40% - Énfasis4 1" xfId="34"/>
    <cellStyle name="40% - Énfasis5" xfId="35"/>
    <cellStyle name="40% - Énfasis5 1" xfId="36"/>
    <cellStyle name="40% - Énfasis6" xfId="37"/>
    <cellStyle name="40% - Énfasis6 1" xfId="38"/>
    <cellStyle name="60% - Énfasis1" xfId="39"/>
    <cellStyle name="60% - Énfasis1 1" xfId="40"/>
    <cellStyle name="60% - Énfasis2" xfId="41"/>
    <cellStyle name="60% - Énfasis2 1" xfId="42"/>
    <cellStyle name="60% - Énfasis3" xfId="43"/>
    <cellStyle name="60% - Énfasis3 1" xfId="44"/>
    <cellStyle name="60% - Énfasis4" xfId="45"/>
    <cellStyle name="60% - Énfasis4 1" xfId="46"/>
    <cellStyle name="60% - Énfasis5" xfId="47"/>
    <cellStyle name="60% - Énfasis5 1" xfId="48"/>
    <cellStyle name="60% - Énfasis6" xfId="49"/>
    <cellStyle name="60% - Énfasis6 1" xfId="50"/>
    <cellStyle name="Buena" xfId="51"/>
    <cellStyle name="Buena 1" xfId="52"/>
    <cellStyle name="Cálculo" xfId="53"/>
    <cellStyle name="Cálculo 1" xfId="54"/>
    <cellStyle name="Celda de comprobación" xfId="55"/>
    <cellStyle name="Celda de comprobación 1" xfId="56"/>
    <cellStyle name="Celda vinculada" xfId="57"/>
    <cellStyle name="Celda vinculada 1" xfId="58"/>
    <cellStyle name="Encabezado 4" xfId="59"/>
    <cellStyle name="Encabezado 4 1" xfId="60"/>
    <cellStyle name="Énfasis1" xfId="61"/>
    <cellStyle name="Énfasis1 1" xfId="62"/>
    <cellStyle name="Énfasis2" xfId="63"/>
    <cellStyle name="Énfasis2 1" xfId="64"/>
    <cellStyle name="Énfasis3" xfId="65"/>
    <cellStyle name="Énfasis3 1" xfId="66"/>
    <cellStyle name="Énfasis4" xfId="67"/>
    <cellStyle name="Énfasis4 1" xfId="68"/>
    <cellStyle name="Énfasis5" xfId="69"/>
    <cellStyle name="Énfasis5 1" xfId="70"/>
    <cellStyle name="Énfasis6" xfId="71"/>
    <cellStyle name="Énfasis6 1" xfId="72"/>
    <cellStyle name="Entrada" xfId="73"/>
    <cellStyle name="Entrada 1" xfId="74"/>
    <cellStyle name="Excel Built-in Currency" xfId="75"/>
    <cellStyle name="Excel Built-in Normal" xfId="76"/>
    <cellStyle name="Excel_BuiltIn_Currency 1" xfId="77"/>
    <cellStyle name="Incorrecto" xfId="78"/>
    <cellStyle name="Incorrecto 1" xfId="79"/>
    <cellStyle name="Comma" xfId="80"/>
    <cellStyle name="Comma [0]" xfId="81"/>
    <cellStyle name="Millares 2" xfId="82"/>
    <cellStyle name="Millares 3" xfId="83"/>
    <cellStyle name="Currency" xfId="84"/>
    <cellStyle name="Currency [0]" xfId="85"/>
    <cellStyle name="Moneda 2" xfId="86"/>
    <cellStyle name="Neutral" xfId="87"/>
    <cellStyle name="Neutral 1" xfId="88"/>
    <cellStyle name="Normal 2" xfId="89"/>
    <cellStyle name="Normal 3" xfId="90"/>
    <cellStyle name="Normal 4" xfId="91"/>
    <cellStyle name="Normal_PlanIndicativo" xfId="92"/>
    <cellStyle name="Notas" xfId="93"/>
    <cellStyle name="Notas 1" xfId="94"/>
    <cellStyle name="Percent" xfId="95"/>
    <cellStyle name="Salida" xfId="96"/>
    <cellStyle name="Salida 1" xfId="97"/>
    <cellStyle name="Texto de advertencia" xfId="98"/>
    <cellStyle name="Texto de advertencia 1" xfId="99"/>
    <cellStyle name="Texto explicativo" xfId="100"/>
    <cellStyle name="Texto explicativo 1" xfId="101"/>
    <cellStyle name="Título" xfId="102"/>
    <cellStyle name="Título 1" xfId="103"/>
    <cellStyle name="Título 1 1" xfId="104"/>
    <cellStyle name="Título 2" xfId="105"/>
    <cellStyle name="Título 2 1" xfId="106"/>
    <cellStyle name="Título 3" xfId="107"/>
    <cellStyle name="Título 3 1" xfId="108"/>
    <cellStyle name="Título 4" xfId="109"/>
    <cellStyle name="Total" xfId="110"/>
    <cellStyle name="Total 1"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1114425</xdr:colOff>
      <xdr:row>6</xdr:row>
      <xdr:rowOff>0</xdr:rowOff>
    </xdr:to>
    <xdr:pic>
      <xdr:nvPicPr>
        <xdr:cNvPr id="1" name="2 Imagen"/>
        <xdr:cNvPicPr preferRelativeResize="1">
          <a:picLocks noChangeAspect="1"/>
        </xdr:cNvPicPr>
      </xdr:nvPicPr>
      <xdr:blipFill>
        <a:blip r:embed="rId1"/>
        <a:stretch>
          <a:fillRect/>
        </a:stretch>
      </xdr:blipFill>
      <xdr:spPr>
        <a:xfrm>
          <a:off x="266700" y="0"/>
          <a:ext cx="184785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116"/>
  <sheetViews>
    <sheetView tabSelected="1" zoomScale="60" zoomScaleNormal="60" zoomScaleSheetLayoutView="50" workbookViewId="0" topLeftCell="B1">
      <pane ySplit="15" topLeftCell="A16" activePane="bottomLeft" state="frozen"/>
      <selection pane="topLeft" activeCell="A1" sqref="A1"/>
      <selection pane="bottomLeft" activeCell="P13" sqref="P13:S13"/>
    </sheetView>
  </sheetViews>
  <sheetFormatPr defaultColWidth="11.421875" defaultRowHeight="15"/>
  <cols>
    <col min="1" max="1" width="15.00390625" style="1" customWidth="1"/>
    <col min="2" max="2" width="20.00390625" style="1" customWidth="1"/>
    <col min="3" max="3" width="10.57421875" style="1" customWidth="1"/>
    <col min="4" max="4" width="20.8515625" style="1" customWidth="1"/>
    <col min="5" max="5" width="21.28125" style="1" customWidth="1"/>
    <col min="6" max="6" width="20.8515625" style="101" customWidth="1"/>
    <col min="7" max="13" width="6.00390625" style="1" customWidth="1"/>
    <col min="14" max="14" width="31.8515625" style="101" customWidth="1"/>
    <col min="15" max="15" width="26.00390625" style="1" customWidth="1"/>
    <col min="16" max="16" width="14.7109375" style="2" customWidth="1"/>
    <col min="17" max="17" width="23.00390625" style="101" customWidth="1"/>
    <col min="18" max="18" width="20.8515625" style="2" customWidth="1"/>
    <col min="19" max="19" width="20.00390625" style="2" customWidth="1"/>
    <col min="20" max="20" width="14.28125" style="1" customWidth="1"/>
    <col min="21" max="22" width="17.57421875" style="1" customWidth="1"/>
    <col min="23" max="23" width="17.28125" style="1" customWidth="1"/>
    <col min="24" max="24" width="21.00390625" style="1" customWidth="1"/>
    <col min="25" max="25" width="19.8515625" style="80" customWidth="1"/>
    <col min="26" max="26" width="21.7109375" style="1" customWidth="1"/>
    <col min="27" max="27" width="19.57421875" style="1" customWidth="1"/>
    <col min="28" max="28" width="21.00390625" style="1" customWidth="1"/>
    <col min="29" max="29" width="20.8515625" style="1" customWidth="1"/>
    <col min="30" max="30" width="21.57421875" style="1" customWidth="1"/>
    <col min="31" max="31" width="14.28125" style="1" customWidth="1"/>
    <col min="32" max="32" width="21.28125" style="1" customWidth="1"/>
    <col min="33" max="33" width="12.421875" style="1" customWidth="1"/>
    <col min="34" max="34" width="16.8515625" style="1" customWidth="1"/>
    <col min="35" max="35" width="21.140625" style="1" customWidth="1"/>
    <col min="36" max="36" width="12.421875" style="1" customWidth="1"/>
    <col min="37" max="37" width="25.57421875" style="1" customWidth="1"/>
    <col min="38" max="38" width="12.421875" style="1" customWidth="1"/>
    <col min="39" max="39" width="17.7109375" style="1" customWidth="1"/>
    <col min="40" max="40" width="21.140625" style="1" customWidth="1"/>
    <col min="41" max="41" width="18.140625" style="1" customWidth="1"/>
    <col min="42" max="42" width="20.421875" style="1" customWidth="1"/>
    <col min="43" max="43" width="19.140625" style="1" customWidth="1"/>
    <col min="44" max="51" width="19.421875" style="1" customWidth="1"/>
    <col min="52" max="52" width="26.421875" style="1" customWidth="1"/>
    <col min="53" max="53" width="28.140625" style="101" customWidth="1"/>
    <col min="54" max="54" width="31.57421875" style="1" customWidth="1"/>
    <col min="55" max="16384" width="11.421875" style="9" customWidth="1"/>
  </cols>
  <sheetData>
    <row r="1" spans="1:54" s="8" customFormat="1" ht="27.75" hidden="1">
      <c r="A1" s="135"/>
      <c r="B1" s="136"/>
      <c r="C1" s="154" t="s">
        <v>0</v>
      </c>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6"/>
      <c r="BB1" s="151" t="s">
        <v>66</v>
      </c>
    </row>
    <row r="2" spans="1:54" s="8" customFormat="1" ht="27.75" hidden="1">
      <c r="A2" s="137"/>
      <c r="B2" s="138"/>
      <c r="C2" s="116" t="s">
        <v>1</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8"/>
      <c r="BB2" s="152"/>
    </row>
    <row r="3" spans="1:54" s="8" customFormat="1" ht="27.75" hidden="1">
      <c r="A3" s="137"/>
      <c r="B3" s="138"/>
      <c r="C3" s="116" t="s">
        <v>2</v>
      </c>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8"/>
      <c r="BB3" s="152"/>
    </row>
    <row r="4" spans="1:54" s="8" customFormat="1" ht="27.75" hidden="1">
      <c r="A4" s="137"/>
      <c r="B4" s="138"/>
      <c r="C4" s="116"/>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8"/>
      <c r="BB4" s="152"/>
    </row>
    <row r="5" spans="1:54" s="8" customFormat="1" ht="27.75" hidden="1">
      <c r="A5" s="137"/>
      <c r="B5" s="138"/>
      <c r="C5" s="116" t="s">
        <v>3</v>
      </c>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8"/>
      <c r="BB5" s="152"/>
    </row>
    <row r="6" spans="1:54" s="8" customFormat="1" ht="27.75" hidden="1">
      <c r="A6" s="137"/>
      <c r="B6" s="138"/>
      <c r="C6" s="116" t="s">
        <v>20</v>
      </c>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8"/>
      <c r="BB6" s="152"/>
    </row>
    <row r="7" spans="1:54" s="8" customFormat="1" ht="27.75" hidden="1">
      <c r="A7" s="137"/>
      <c r="B7" s="138"/>
      <c r="C7" s="116"/>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8"/>
      <c r="BB7" s="152"/>
    </row>
    <row r="8" spans="1:54" s="8" customFormat="1" ht="16.5" hidden="1" thickBot="1">
      <c r="A8" s="139"/>
      <c r="B8" s="140"/>
      <c r="C8" s="132"/>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4"/>
      <c r="BB8" s="153"/>
    </row>
    <row r="9" spans="1:54" s="10" customFormat="1" ht="27" customHeight="1" hidden="1">
      <c r="A9" s="145" t="s">
        <v>122</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7"/>
    </row>
    <row r="10" spans="1:54" ht="27" customHeight="1" hidden="1">
      <c r="A10" s="120" t="s">
        <v>123</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2"/>
    </row>
    <row r="11" spans="1:54" ht="27" customHeight="1" hidden="1">
      <c r="A11" s="120" t="s">
        <v>124</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2"/>
    </row>
    <row r="12" spans="1:54" s="8" customFormat="1" ht="15.75" hidden="1">
      <c r="A12" s="148"/>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50"/>
    </row>
    <row r="13" spans="1:54" ht="90" customHeight="1">
      <c r="A13" s="141" t="s">
        <v>24</v>
      </c>
      <c r="B13" s="115"/>
      <c r="C13" s="115"/>
      <c r="D13" s="115"/>
      <c r="E13" s="115"/>
      <c r="F13" s="115"/>
      <c r="G13" s="115"/>
      <c r="H13" s="115"/>
      <c r="I13" s="115"/>
      <c r="J13" s="115"/>
      <c r="K13" s="115"/>
      <c r="L13" s="115"/>
      <c r="M13" s="115"/>
      <c r="N13" s="115"/>
      <c r="O13" s="115"/>
      <c r="P13" s="115" t="s">
        <v>25</v>
      </c>
      <c r="Q13" s="115"/>
      <c r="R13" s="115"/>
      <c r="S13" s="115"/>
      <c r="T13" s="142" t="s">
        <v>62</v>
      </c>
      <c r="U13" s="143"/>
      <c r="V13" s="143"/>
      <c r="W13" s="143"/>
      <c r="X13" s="143"/>
      <c r="Y13" s="143"/>
      <c r="Z13" s="143"/>
      <c r="AA13" s="143"/>
      <c r="AB13" s="143"/>
      <c r="AC13" s="143"/>
      <c r="AD13" s="143"/>
      <c r="AE13" s="144"/>
      <c r="AF13" s="115" t="s">
        <v>23</v>
      </c>
      <c r="AG13" s="115"/>
      <c r="AH13" s="115"/>
      <c r="AI13" s="115"/>
      <c r="AJ13" s="115"/>
      <c r="AK13" s="115"/>
      <c r="AL13" s="115"/>
      <c r="AM13" s="115"/>
      <c r="AN13" s="115"/>
      <c r="AO13" s="115"/>
      <c r="AP13" s="115"/>
      <c r="AQ13" s="115"/>
      <c r="AR13" s="115"/>
      <c r="AS13" s="115"/>
      <c r="AT13" s="115"/>
      <c r="AU13" s="115"/>
      <c r="AV13" s="115"/>
      <c r="AW13" s="115"/>
      <c r="AX13" s="115"/>
      <c r="AY13" s="115"/>
      <c r="AZ13" s="115"/>
      <c r="BA13" s="123" t="s">
        <v>11</v>
      </c>
      <c r="BB13" s="119" t="s">
        <v>12</v>
      </c>
    </row>
    <row r="14" spans="1:54" s="10" customFormat="1" ht="88.5" customHeight="1">
      <c r="A14" s="42" t="s">
        <v>4</v>
      </c>
      <c r="B14" s="27" t="s">
        <v>5</v>
      </c>
      <c r="C14" s="28" t="s">
        <v>6</v>
      </c>
      <c r="D14" s="28" t="s">
        <v>7</v>
      </c>
      <c r="E14" s="29" t="s">
        <v>8</v>
      </c>
      <c r="F14" s="102" t="s">
        <v>9</v>
      </c>
      <c r="G14" s="131" t="s">
        <v>27</v>
      </c>
      <c r="H14" s="131"/>
      <c r="I14" s="131"/>
      <c r="J14" s="131"/>
      <c r="K14" s="131"/>
      <c r="L14" s="131"/>
      <c r="M14" s="131"/>
      <c r="N14" s="96" t="s">
        <v>26</v>
      </c>
      <c r="O14" s="30" t="s">
        <v>46</v>
      </c>
      <c r="P14" s="31" t="s">
        <v>10</v>
      </c>
      <c r="Q14" s="111" t="s">
        <v>13</v>
      </c>
      <c r="R14" s="32" t="s">
        <v>22</v>
      </c>
      <c r="S14" s="32" t="s">
        <v>21</v>
      </c>
      <c r="T14" s="30" t="s">
        <v>67</v>
      </c>
      <c r="U14" s="30" t="s">
        <v>68</v>
      </c>
      <c r="V14" s="30" t="s">
        <v>69</v>
      </c>
      <c r="W14" s="30" t="s">
        <v>70</v>
      </c>
      <c r="X14" s="30" t="s">
        <v>71</v>
      </c>
      <c r="Y14" s="105" t="s">
        <v>72</v>
      </c>
      <c r="Z14" s="30" t="s">
        <v>73</v>
      </c>
      <c r="AA14" s="30" t="s">
        <v>74</v>
      </c>
      <c r="AB14" s="30" t="s">
        <v>75</v>
      </c>
      <c r="AC14" s="30" t="s">
        <v>76</v>
      </c>
      <c r="AD14" s="30" t="s">
        <v>77</v>
      </c>
      <c r="AE14" s="30" t="s">
        <v>78</v>
      </c>
      <c r="AF14" s="33" t="s">
        <v>19</v>
      </c>
      <c r="AG14" s="34" t="s">
        <v>14</v>
      </c>
      <c r="AH14" s="34" t="s">
        <v>15</v>
      </c>
      <c r="AI14" s="34" t="s">
        <v>16</v>
      </c>
      <c r="AJ14" s="34" t="s">
        <v>17</v>
      </c>
      <c r="AK14" s="35" t="s">
        <v>63</v>
      </c>
      <c r="AL14" s="36" t="s">
        <v>14</v>
      </c>
      <c r="AM14" s="36" t="s">
        <v>15</v>
      </c>
      <c r="AN14" s="36" t="s">
        <v>16</v>
      </c>
      <c r="AO14" s="36" t="s">
        <v>17</v>
      </c>
      <c r="AP14" s="37" t="s">
        <v>64</v>
      </c>
      <c r="AQ14" s="27" t="s">
        <v>14</v>
      </c>
      <c r="AR14" s="27" t="s">
        <v>15</v>
      </c>
      <c r="AS14" s="27" t="s">
        <v>16</v>
      </c>
      <c r="AT14" s="27" t="s">
        <v>17</v>
      </c>
      <c r="AU14" s="38" t="s">
        <v>65</v>
      </c>
      <c r="AV14" s="39" t="s">
        <v>14</v>
      </c>
      <c r="AW14" s="39" t="s">
        <v>15</v>
      </c>
      <c r="AX14" s="39" t="s">
        <v>16</v>
      </c>
      <c r="AY14" s="39" t="s">
        <v>17</v>
      </c>
      <c r="AZ14" s="40" t="s">
        <v>18</v>
      </c>
      <c r="BA14" s="123"/>
      <c r="BB14" s="119"/>
    </row>
    <row r="15" spans="1:54" s="10" customFormat="1" ht="28.5" customHeight="1">
      <c r="A15" s="43">
        <v>1</v>
      </c>
      <c r="B15" s="41">
        <v>2</v>
      </c>
      <c r="C15" s="41">
        <v>3</v>
      </c>
      <c r="D15" s="41">
        <v>4</v>
      </c>
      <c r="E15" s="41">
        <v>5</v>
      </c>
      <c r="F15" s="44">
        <v>6</v>
      </c>
      <c r="G15" s="41">
        <v>7</v>
      </c>
      <c r="H15" s="41">
        <v>8</v>
      </c>
      <c r="I15" s="41">
        <v>9</v>
      </c>
      <c r="J15" s="41">
        <v>10</v>
      </c>
      <c r="K15" s="41">
        <v>11</v>
      </c>
      <c r="L15" s="41">
        <v>12</v>
      </c>
      <c r="M15" s="41">
        <v>13</v>
      </c>
      <c r="N15" s="97">
        <v>14</v>
      </c>
      <c r="O15" s="41">
        <v>15</v>
      </c>
      <c r="P15" s="41">
        <v>16</v>
      </c>
      <c r="Q15" s="44">
        <v>17</v>
      </c>
      <c r="R15" s="41">
        <v>18</v>
      </c>
      <c r="S15" s="41">
        <v>19</v>
      </c>
      <c r="T15" s="41">
        <v>20</v>
      </c>
      <c r="U15" s="41">
        <v>21</v>
      </c>
      <c r="V15" s="41">
        <v>22</v>
      </c>
      <c r="W15" s="41">
        <v>23</v>
      </c>
      <c r="X15" s="41">
        <v>24</v>
      </c>
      <c r="Y15" s="76">
        <v>25</v>
      </c>
      <c r="Z15" s="41">
        <v>26</v>
      </c>
      <c r="AA15" s="41">
        <v>27</v>
      </c>
      <c r="AB15" s="41">
        <v>28</v>
      </c>
      <c r="AC15" s="41">
        <v>29</v>
      </c>
      <c r="AD15" s="41">
        <v>30</v>
      </c>
      <c r="AE15" s="41">
        <v>31</v>
      </c>
      <c r="AF15" s="41">
        <v>32</v>
      </c>
      <c r="AG15" s="41">
        <v>33</v>
      </c>
      <c r="AH15" s="41">
        <v>34</v>
      </c>
      <c r="AI15" s="41">
        <v>35</v>
      </c>
      <c r="AJ15" s="41">
        <v>36</v>
      </c>
      <c r="AK15" s="41">
        <v>37</v>
      </c>
      <c r="AL15" s="41">
        <v>38</v>
      </c>
      <c r="AM15" s="41">
        <v>39</v>
      </c>
      <c r="AN15" s="41">
        <v>40</v>
      </c>
      <c r="AO15" s="41">
        <v>41</v>
      </c>
      <c r="AP15" s="41">
        <v>42</v>
      </c>
      <c r="AQ15" s="41">
        <v>43</v>
      </c>
      <c r="AR15" s="41">
        <v>44</v>
      </c>
      <c r="AS15" s="41">
        <v>45</v>
      </c>
      <c r="AT15" s="41">
        <v>46</v>
      </c>
      <c r="AU15" s="41">
        <v>47</v>
      </c>
      <c r="AV15" s="41">
        <v>48</v>
      </c>
      <c r="AW15" s="41">
        <v>49</v>
      </c>
      <c r="AX15" s="41">
        <v>50</v>
      </c>
      <c r="AY15" s="41">
        <v>51</v>
      </c>
      <c r="AZ15" s="41">
        <v>52</v>
      </c>
      <c r="BA15" s="44">
        <v>53</v>
      </c>
      <c r="BB15" s="41">
        <v>54</v>
      </c>
    </row>
    <row r="16" spans="1:54" ht="61.5" customHeight="1">
      <c r="A16" s="126" t="s">
        <v>91</v>
      </c>
      <c r="B16" s="126" t="s">
        <v>92</v>
      </c>
      <c r="C16" s="124">
        <v>100</v>
      </c>
      <c r="D16" s="170" t="s">
        <v>102</v>
      </c>
      <c r="E16" s="168">
        <v>2012170010011</v>
      </c>
      <c r="F16" s="170" t="s">
        <v>125</v>
      </c>
      <c r="G16" s="59">
        <v>35</v>
      </c>
      <c r="H16" s="59">
        <v>3</v>
      </c>
      <c r="I16" s="59">
        <v>11</v>
      </c>
      <c r="J16" s="59">
        <v>21</v>
      </c>
      <c r="K16" s="59">
        <v>11</v>
      </c>
      <c r="L16" s="59">
        <v>11</v>
      </c>
      <c r="M16" s="59">
        <v>4</v>
      </c>
      <c r="N16" s="190" t="s">
        <v>214</v>
      </c>
      <c r="O16" s="62">
        <v>61000000</v>
      </c>
      <c r="P16" s="129" t="s">
        <v>131</v>
      </c>
      <c r="Q16" s="159" t="s">
        <v>151</v>
      </c>
      <c r="R16" s="157">
        <v>588000000</v>
      </c>
      <c r="S16" s="157" t="s">
        <v>187</v>
      </c>
      <c r="T16" s="129">
        <v>0</v>
      </c>
      <c r="U16" s="129">
        <v>0</v>
      </c>
      <c r="V16" s="129">
        <v>0</v>
      </c>
      <c r="W16" s="129">
        <v>0</v>
      </c>
      <c r="X16" s="129">
        <v>0</v>
      </c>
      <c r="Y16" s="210">
        <v>250000000</v>
      </c>
      <c r="Z16" s="129">
        <v>0</v>
      </c>
      <c r="AA16" s="129">
        <v>0</v>
      </c>
      <c r="AB16" s="129">
        <v>0</v>
      </c>
      <c r="AC16" s="129">
        <v>0</v>
      </c>
      <c r="AD16" s="210">
        <v>250000000</v>
      </c>
      <c r="AE16" s="129">
        <v>0</v>
      </c>
      <c r="AF16" s="26"/>
      <c r="AG16" s="6"/>
      <c r="AH16" s="6"/>
      <c r="AI16" s="62"/>
      <c r="AJ16" s="6"/>
      <c r="AK16" s="12"/>
      <c r="AL16" s="6"/>
      <c r="AM16" s="6"/>
      <c r="AN16" s="61"/>
      <c r="AO16" s="6"/>
      <c r="AP16" s="88">
        <f>AS16</f>
        <v>30500000</v>
      </c>
      <c r="AQ16" s="6"/>
      <c r="AR16" s="6"/>
      <c r="AS16" s="61">
        <v>30500000</v>
      </c>
      <c r="AT16" s="6"/>
      <c r="AU16" s="89">
        <f>AX16</f>
        <v>30500000</v>
      </c>
      <c r="AV16" s="6"/>
      <c r="AW16" s="6"/>
      <c r="AX16" s="61">
        <v>30500000</v>
      </c>
      <c r="AY16" s="6"/>
      <c r="AZ16" s="90">
        <f>SUM(AF16+AK16+AP16+AU16)</f>
        <v>61000000</v>
      </c>
      <c r="BA16" s="113" t="s">
        <v>204</v>
      </c>
      <c r="BB16" s="11"/>
    </row>
    <row r="17" spans="1:54" ht="236.25" customHeight="1">
      <c r="A17" s="127"/>
      <c r="B17" s="128"/>
      <c r="C17" s="125"/>
      <c r="D17" s="172"/>
      <c r="E17" s="169"/>
      <c r="F17" s="171"/>
      <c r="G17" s="59">
        <v>35</v>
      </c>
      <c r="H17" s="59">
        <v>3</v>
      </c>
      <c r="I17" s="59">
        <v>11</v>
      </c>
      <c r="J17" s="59">
        <v>21</v>
      </c>
      <c r="K17" s="59">
        <v>11</v>
      </c>
      <c r="L17" s="59">
        <v>11</v>
      </c>
      <c r="M17" s="59">
        <v>80</v>
      </c>
      <c r="N17" s="190"/>
      <c r="O17" s="62">
        <v>45000000</v>
      </c>
      <c r="P17" s="130"/>
      <c r="Q17" s="161"/>
      <c r="R17" s="158"/>
      <c r="S17" s="158"/>
      <c r="T17" s="130"/>
      <c r="U17" s="130"/>
      <c r="V17" s="130"/>
      <c r="W17" s="130"/>
      <c r="X17" s="130"/>
      <c r="Y17" s="211"/>
      <c r="Z17" s="130"/>
      <c r="AA17" s="130"/>
      <c r="AB17" s="130"/>
      <c r="AC17" s="130"/>
      <c r="AD17" s="211"/>
      <c r="AE17" s="130"/>
      <c r="AF17" s="86">
        <f>AI17</f>
        <v>22500000</v>
      </c>
      <c r="AG17" s="6"/>
      <c r="AH17" s="6"/>
      <c r="AI17" s="62">
        <v>22500000</v>
      </c>
      <c r="AJ17" s="6"/>
      <c r="AK17" s="87">
        <f>AN17</f>
        <v>22500000</v>
      </c>
      <c r="AL17" s="6"/>
      <c r="AM17" s="6"/>
      <c r="AN17" s="61">
        <v>22500000</v>
      </c>
      <c r="AO17" s="6"/>
      <c r="AP17" s="88">
        <f aca="true" t="shared" si="0" ref="AP17:AP50">AS17</f>
        <v>0</v>
      </c>
      <c r="AQ17" s="6"/>
      <c r="AR17" s="6"/>
      <c r="AS17" s="61"/>
      <c r="AT17" s="6"/>
      <c r="AU17" s="89">
        <f aca="true" t="shared" si="1" ref="AU17:AU49">AX17</f>
        <v>0</v>
      </c>
      <c r="AV17" s="6"/>
      <c r="AW17" s="6"/>
      <c r="AX17" s="61"/>
      <c r="AY17" s="6"/>
      <c r="AZ17" s="90">
        <f aca="true" t="shared" si="2" ref="AZ17:AZ51">SUM(AF17+AK17+AP17+AU17)</f>
        <v>45000000</v>
      </c>
      <c r="BA17" s="113" t="s">
        <v>204</v>
      </c>
      <c r="BB17" s="11"/>
    </row>
    <row r="18" spans="1:54" ht="84.75" customHeight="1">
      <c r="A18" s="127"/>
      <c r="B18" s="126" t="s">
        <v>93</v>
      </c>
      <c r="C18" s="53">
        <v>40</v>
      </c>
      <c r="D18" s="55" t="s">
        <v>103</v>
      </c>
      <c r="E18" s="169"/>
      <c r="F18" s="171"/>
      <c r="G18" s="84"/>
      <c r="H18" s="84"/>
      <c r="I18" s="84"/>
      <c r="J18" s="84"/>
      <c r="K18" s="84"/>
      <c r="L18" s="84"/>
      <c r="M18" s="84"/>
      <c r="N18" s="98"/>
      <c r="O18" s="62"/>
      <c r="P18" s="25" t="s">
        <v>133</v>
      </c>
      <c r="Q18" s="54" t="s">
        <v>152</v>
      </c>
      <c r="R18" s="74">
        <v>1</v>
      </c>
      <c r="S18" s="74">
        <v>0</v>
      </c>
      <c r="T18" s="6" t="s">
        <v>202</v>
      </c>
      <c r="U18" s="6" t="s">
        <v>202</v>
      </c>
      <c r="V18" s="6" t="s">
        <v>202</v>
      </c>
      <c r="W18" s="6" t="s">
        <v>202</v>
      </c>
      <c r="X18" s="6" t="s">
        <v>202</v>
      </c>
      <c r="Y18" s="78" t="s">
        <v>202</v>
      </c>
      <c r="Z18" s="6" t="s">
        <v>202</v>
      </c>
      <c r="AA18" s="6" t="s">
        <v>202</v>
      </c>
      <c r="AB18" s="6" t="s">
        <v>202</v>
      </c>
      <c r="AC18" s="6" t="s">
        <v>202</v>
      </c>
      <c r="AD18" s="6" t="s">
        <v>202</v>
      </c>
      <c r="AE18" s="6" t="s">
        <v>202</v>
      </c>
      <c r="AF18" s="86">
        <f aca="true" t="shared" si="3" ref="AF18:AF49">AI18</f>
        <v>0</v>
      </c>
      <c r="AG18" s="6"/>
      <c r="AH18" s="6"/>
      <c r="AI18" s="62">
        <v>0</v>
      </c>
      <c r="AJ18" s="6"/>
      <c r="AK18" s="87">
        <f aca="true" t="shared" si="4" ref="AK18:AK49">AN18</f>
        <v>0</v>
      </c>
      <c r="AL18" s="6"/>
      <c r="AM18" s="6"/>
      <c r="AN18" s="61">
        <v>0</v>
      </c>
      <c r="AO18" s="6"/>
      <c r="AP18" s="88">
        <f t="shared" si="0"/>
        <v>0</v>
      </c>
      <c r="AQ18" s="6"/>
      <c r="AR18" s="6"/>
      <c r="AS18" s="61">
        <v>0</v>
      </c>
      <c r="AT18" s="6"/>
      <c r="AU18" s="89">
        <f t="shared" si="1"/>
        <v>0</v>
      </c>
      <c r="AV18" s="6"/>
      <c r="AW18" s="6"/>
      <c r="AX18" s="61">
        <v>0</v>
      </c>
      <c r="AY18" s="6"/>
      <c r="AZ18" s="90">
        <f t="shared" si="2"/>
        <v>0</v>
      </c>
      <c r="BA18" s="113" t="s">
        <v>204</v>
      </c>
      <c r="BB18" s="11" t="s">
        <v>208</v>
      </c>
    </row>
    <row r="19" spans="1:54" ht="93.75" customHeight="1">
      <c r="A19" s="127"/>
      <c r="B19" s="127"/>
      <c r="C19" s="53">
        <v>40</v>
      </c>
      <c r="D19" s="55" t="s">
        <v>104</v>
      </c>
      <c r="E19" s="169"/>
      <c r="F19" s="171"/>
      <c r="G19" s="59">
        <v>35</v>
      </c>
      <c r="H19" s="59">
        <v>3</v>
      </c>
      <c r="I19" s="59">
        <v>11</v>
      </c>
      <c r="J19" s="59">
        <v>21</v>
      </c>
      <c r="K19" s="59">
        <v>12</v>
      </c>
      <c r="L19" s="59">
        <v>11</v>
      </c>
      <c r="M19" s="59">
        <v>4</v>
      </c>
      <c r="N19" s="98" t="s">
        <v>189</v>
      </c>
      <c r="O19" s="62">
        <v>100000000</v>
      </c>
      <c r="P19" s="25" t="s">
        <v>134</v>
      </c>
      <c r="Q19" s="54" t="s">
        <v>153</v>
      </c>
      <c r="R19" s="109">
        <v>0.1943</v>
      </c>
      <c r="S19" s="74">
        <v>0.33</v>
      </c>
      <c r="T19" s="6">
        <v>0</v>
      </c>
      <c r="U19" s="6">
        <v>0</v>
      </c>
      <c r="V19" s="6">
        <v>0</v>
      </c>
      <c r="W19" s="6">
        <v>0</v>
      </c>
      <c r="X19" s="6">
        <v>0</v>
      </c>
      <c r="Y19" s="78">
        <v>0</v>
      </c>
      <c r="Z19" s="6">
        <v>0</v>
      </c>
      <c r="AA19" s="6">
        <v>0</v>
      </c>
      <c r="AB19" s="6">
        <v>0</v>
      </c>
      <c r="AC19" s="83">
        <v>0.165</v>
      </c>
      <c r="AD19" s="83">
        <v>0.1625</v>
      </c>
      <c r="AE19" s="6">
        <v>0</v>
      </c>
      <c r="AF19" s="86">
        <f t="shared" si="3"/>
        <v>0</v>
      </c>
      <c r="AG19" s="6"/>
      <c r="AH19" s="6"/>
      <c r="AI19" s="62">
        <v>0</v>
      </c>
      <c r="AJ19" s="6"/>
      <c r="AK19" s="87">
        <f t="shared" si="4"/>
        <v>0</v>
      </c>
      <c r="AL19" s="6"/>
      <c r="AM19" s="6"/>
      <c r="AN19" s="61">
        <v>0</v>
      </c>
      <c r="AO19" s="6"/>
      <c r="AP19" s="88">
        <f t="shared" si="0"/>
        <v>50000000</v>
      </c>
      <c r="AQ19" s="6"/>
      <c r="AR19" s="6"/>
      <c r="AS19" s="61">
        <v>50000000</v>
      </c>
      <c r="AT19" s="6"/>
      <c r="AU19" s="89">
        <f t="shared" si="1"/>
        <v>50000000</v>
      </c>
      <c r="AV19" s="6"/>
      <c r="AW19" s="6"/>
      <c r="AX19" s="61">
        <v>50000000</v>
      </c>
      <c r="AY19" s="6"/>
      <c r="AZ19" s="90">
        <f t="shared" si="2"/>
        <v>100000000</v>
      </c>
      <c r="BA19" s="113" t="s">
        <v>204</v>
      </c>
      <c r="BB19" s="11"/>
    </row>
    <row r="20" spans="1:54" ht="139.5" customHeight="1">
      <c r="A20" s="127"/>
      <c r="B20" s="128"/>
      <c r="C20" s="53">
        <v>20</v>
      </c>
      <c r="D20" s="55" t="s">
        <v>105</v>
      </c>
      <c r="E20" s="169"/>
      <c r="F20" s="171"/>
      <c r="G20" s="59">
        <v>35</v>
      </c>
      <c r="H20" s="59">
        <v>3</v>
      </c>
      <c r="I20" s="59">
        <v>11</v>
      </c>
      <c r="J20" s="59">
        <v>21</v>
      </c>
      <c r="K20" s="59">
        <v>12</v>
      </c>
      <c r="L20" s="59">
        <v>11</v>
      </c>
      <c r="M20" s="59">
        <v>4</v>
      </c>
      <c r="N20" s="98" t="s">
        <v>194</v>
      </c>
      <c r="O20" s="62">
        <v>100000000</v>
      </c>
      <c r="P20" s="25" t="s">
        <v>132</v>
      </c>
      <c r="Q20" s="54" t="s">
        <v>154</v>
      </c>
      <c r="R20" s="25">
        <v>11</v>
      </c>
      <c r="S20" s="25">
        <v>10</v>
      </c>
      <c r="T20" s="6">
        <v>0</v>
      </c>
      <c r="U20" s="6">
        <v>0</v>
      </c>
      <c r="V20" s="6">
        <v>0</v>
      </c>
      <c r="W20" s="6">
        <v>0</v>
      </c>
      <c r="X20" s="6">
        <v>0</v>
      </c>
      <c r="Y20" s="78">
        <v>0</v>
      </c>
      <c r="Z20" s="6">
        <v>2</v>
      </c>
      <c r="AA20" s="6">
        <v>2</v>
      </c>
      <c r="AB20" s="6">
        <v>2</v>
      </c>
      <c r="AC20" s="6">
        <v>2</v>
      </c>
      <c r="AD20" s="6">
        <v>2</v>
      </c>
      <c r="AE20" s="6">
        <v>0</v>
      </c>
      <c r="AF20" s="86">
        <f t="shared" si="3"/>
        <v>25000000</v>
      </c>
      <c r="AG20" s="6"/>
      <c r="AH20" s="6"/>
      <c r="AI20" s="62">
        <v>25000000</v>
      </c>
      <c r="AJ20" s="60"/>
      <c r="AK20" s="87">
        <f t="shared" si="4"/>
        <v>25000000</v>
      </c>
      <c r="AL20" s="6"/>
      <c r="AM20" s="6"/>
      <c r="AN20" s="61">
        <v>25000000</v>
      </c>
      <c r="AO20" s="6"/>
      <c r="AP20" s="88">
        <f t="shared" si="0"/>
        <v>25000000</v>
      </c>
      <c r="AQ20" s="6"/>
      <c r="AR20" s="6"/>
      <c r="AS20" s="61">
        <v>25000000</v>
      </c>
      <c r="AT20" s="6"/>
      <c r="AU20" s="89">
        <f t="shared" si="1"/>
        <v>25000000</v>
      </c>
      <c r="AV20" s="6"/>
      <c r="AW20" s="6"/>
      <c r="AX20" s="61">
        <v>25000000</v>
      </c>
      <c r="AY20" s="6"/>
      <c r="AZ20" s="90">
        <f t="shared" si="2"/>
        <v>100000000</v>
      </c>
      <c r="BA20" s="113" t="s">
        <v>204</v>
      </c>
      <c r="BB20" s="11"/>
    </row>
    <row r="21" spans="1:54" ht="99.75" customHeight="1">
      <c r="A21" s="127"/>
      <c r="B21" s="126" t="s">
        <v>94</v>
      </c>
      <c r="C21" s="124">
        <v>100</v>
      </c>
      <c r="D21" s="163" t="s">
        <v>106</v>
      </c>
      <c r="E21" s="169"/>
      <c r="F21" s="171"/>
      <c r="G21" s="59">
        <v>35</v>
      </c>
      <c r="H21" s="59">
        <v>3</v>
      </c>
      <c r="I21" s="59">
        <v>11</v>
      </c>
      <c r="J21" s="59">
        <v>21</v>
      </c>
      <c r="K21" s="59">
        <v>13</v>
      </c>
      <c r="L21" s="59">
        <v>11</v>
      </c>
      <c r="M21" s="59">
        <v>4</v>
      </c>
      <c r="N21" s="159" t="s">
        <v>190</v>
      </c>
      <c r="O21" s="62">
        <v>22000000</v>
      </c>
      <c r="P21" s="129" t="s">
        <v>135</v>
      </c>
      <c r="Q21" s="186" t="s">
        <v>155</v>
      </c>
      <c r="R21" s="129">
        <v>30</v>
      </c>
      <c r="S21" s="129">
        <v>30</v>
      </c>
      <c r="T21" s="129">
        <v>0</v>
      </c>
      <c r="U21" s="129">
        <v>0</v>
      </c>
      <c r="V21" s="129">
        <v>0</v>
      </c>
      <c r="W21" s="129">
        <v>0</v>
      </c>
      <c r="X21" s="129">
        <v>0</v>
      </c>
      <c r="Y21" s="212">
        <v>0</v>
      </c>
      <c r="Z21" s="129">
        <v>0</v>
      </c>
      <c r="AA21" s="129">
        <v>0</v>
      </c>
      <c r="AB21" s="129">
        <v>0</v>
      </c>
      <c r="AC21" s="129">
        <v>15</v>
      </c>
      <c r="AD21" s="129">
        <v>15</v>
      </c>
      <c r="AE21" s="129">
        <v>0</v>
      </c>
      <c r="AF21" s="222">
        <f t="shared" si="3"/>
        <v>0</v>
      </c>
      <c r="AG21" s="129"/>
      <c r="AH21" s="129"/>
      <c r="AI21" s="157"/>
      <c r="AJ21" s="129"/>
      <c r="AK21" s="225">
        <f t="shared" si="4"/>
        <v>0</v>
      </c>
      <c r="AL21" s="129"/>
      <c r="AM21" s="129"/>
      <c r="AN21" s="227"/>
      <c r="AO21" s="129"/>
      <c r="AP21" s="229">
        <f t="shared" si="0"/>
        <v>11000000</v>
      </c>
      <c r="AQ21" s="129"/>
      <c r="AR21" s="129"/>
      <c r="AS21" s="227">
        <v>11000000</v>
      </c>
      <c r="AT21" s="129"/>
      <c r="AU21" s="231">
        <f t="shared" si="1"/>
        <v>11000000</v>
      </c>
      <c r="AV21" s="129"/>
      <c r="AW21" s="129"/>
      <c r="AX21" s="227">
        <v>11000000</v>
      </c>
      <c r="AY21" s="129"/>
      <c r="AZ21" s="237">
        <f t="shared" si="2"/>
        <v>22000000</v>
      </c>
      <c r="BA21" s="113" t="s">
        <v>204</v>
      </c>
      <c r="BB21" s="11"/>
    </row>
    <row r="22" spans="1:54" ht="117.75" customHeight="1">
      <c r="A22" s="127"/>
      <c r="B22" s="127"/>
      <c r="C22" s="162"/>
      <c r="D22" s="164"/>
      <c r="E22" s="169"/>
      <c r="F22" s="171"/>
      <c r="G22" s="166">
        <v>35</v>
      </c>
      <c r="H22" s="166">
        <v>3</v>
      </c>
      <c r="I22" s="166">
        <v>11</v>
      </c>
      <c r="J22" s="166">
        <v>21</v>
      </c>
      <c r="K22" s="166">
        <v>13</v>
      </c>
      <c r="L22" s="166">
        <v>11</v>
      </c>
      <c r="M22" s="166">
        <v>80</v>
      </c>
      <c r="N22" s="160"/>
      <c r="O22" s="157">
        <v>15000000</v>
      </c>
      <c r="P22" s="130"/>
      <c r="Q22" s="187"/>
      <c r="R22" s="130"/>
      <c r="S22" s="130"/>
      <c r="T22" s="130"/>
      <c r="U22" s="130"/>
      <c r="V22" s="130"/>
      <c r="W22" s="130"/>
      <c r="X22" s="130"/>
      <c r="Y22" s="213"/>
      <c r="Z22" s="130"/>
      <c r="AA22" s="130"/>
      <c r="AB22" s="130"/>
      <c r="AC22" s="130"/>
      <c r="AD22" s="130"/>
      <c r="AE22" s="130"/>
      <c r="AF22" s="223"/>
      <c r="AG22" s="130"/>
      <c r="AH22" s="130"/>
      <c r="AI22" s="158"/>
      <c r="AJ22" s="130"/>
      <c r="AK22" s="226"/>
      <c r="AL22" s="130"/>
      <c r="AM22" s="130"/>
      <c r="AN22" s="228"/>
      <c r="AO22" s="130"/>
      <c r="AP22" s="230"/>
      <c r="AQ22" s="130"/>
      <c r="AR22" s="130"/>
      <c r="AS22" s="228"/>
      <c r="AT22" s="130"/>
      <c r="AU22" s="232"/>
      <c r="AV22" s="130"/>
      <c r="AW22" s="130"/>
      <c r="AX22" s="228"/>
      <c r="AY22" s="130"/>
      <c r="AZ22" s="238"/>
      <c r="BA22" s="113" t="s">
        <v>204</v>
      </c>
      <c r="BB22" s="11"/>
    </row>
    <row r="23" spans="1:54" ht="100.5" customHeight="1">
      <c r="A23" s="128"/>
      <c r="B23" s="128"/>
      <c r="C23" s="125"/>
      <c r="D23" s="165"/>
      <c r="E23" s="169"/>
      <c r="F23" s="172"/>
      <c r="G23" s="167"/>
      <c r="H23" s="167"/>
      <c r="I23" s="167"/>
      <c r="J23" s="167"/>
      <c r="K23" s="167"/>
      <c r="L23" s="167"/>
      <c r="M23" s="167"/>
      <c r="N23" s="161"/>
      <c r="O23" s="158"/>
      <c r="P23" s="50" t="s">
        <v>171</v>
      </c>
      <c r="Q23" s="52" t="s">
        <v>172</v>
      </c>
      <c r="R23" s="74">
        <v>1</v>
      </c>
      <c r="S23" s="74">
        <v>1</v>
      </c>
      <c r="T23" s="6">
        <v>0</v>
      </c>
      <c r="U23" s="6">
        <v>0</v>
      </c>
      <c r="V23" s="6">
        <v>0</v>
      </c>
      <c r="W23" s="81">
        <v>0.1</v>
      </c>
      <c r="X23" s="81">
        <v>0.1</v>
      </c>
      <c r="Y23" s="77">
        <v>0.1</v>
      </c>
      <c r="Z23" s="81">
        <v>0.14</v>
      </c>
      <c r="AA23" s="81">
        <v>0.14</v>
      </c>
      <c r="AB23" s="81">
        <v>0.14</v>
      </c>
      <c r="AC23" s="81">
        <v>0.14</v>
      </c>
      <c r="AD23" s="81">
        <v>0.14</v>
      </c>
      <c r="AE23" s="25">
        <v>0</v>
      </c>
      <c r="AF23" s="86">
        <f t="shared" si="3"/>
        <v>7500000</v>
      </c>
      <c r="AG23" s="6"/>
      <c r="AH23" s="6"/>
      <c r="AI23" s="62">
        <v>7500000</v>
      </c>
      <c r="AJ23" s="6"/>
      <c r="AK23" s="87">
        <f t="shared" si="4"/>
        <v>7500000</v>
      </c>
      <c r="AL23" s="6"/>
      <c r="AM23" s="6"/>
      <c r="AN23" s="61">
        <v>7500000</v>
      </c>
      <c r="AO23" s="6"/>
      <c r="AP23" s="88">
        <f t="shared" si="0"/>
        <v>0</v>
      </c>
      <c r="AQ23" s="6"/>
      <c r="AR23" s="6"/>
      <c r="AS23" s="61"/>
      <c r="AT23" s="6"/>
      <c r="AU23" s="89">
        <f t="shared" si="1"/>
        <v>0</v>
      </c>
      <c r="AV23" s="6"/>
      <c r="AW23" s="6"/>
      <c r="AX23" s="61"/>
      <c r="AY23" s="6"/>
      <c r="AZ23" s="90">
        <f t="shared" si="2"/>
        <v>15000000</v>
      </c>
      <c r="BA23" s="113" t="s">
        <v>204</v>
      </c>
      <c r="BB23" s="11"/>
    </row>
    <row r="24" spans="1:54" ht="54.75" customHeight="1">
      <c r="A24" s="126" t="s">
        <v>95</v>
      </c>
      <c r="B24" s="126" t="s">
        <v>96</v>
      </c>
      <c r="C24" s="124">
        <v>80</v>
      </c>
      <c r="D24" s="163" t="s">
        <v>107</v>
      </c>
      <c r="E24" s="168">
        <v>2012170010013</v>
      </c>
      <c r="F24" s="206" t="s">
        <v>126</v>
      </c>
      <c r="G24" s="166">
        <v>35</v>
      </c>
      <c r="H24" s="166">
        <v>3</v>
      </c>
      <c r="I24" s="166">
        <v>11</v>
      </c>
      <c r="J24" s="166">
        <v>21</v>
      </c>
      <c r="K24" s="166">
        <v>21</v>
      </c>
      <c r="L24" s="166">
        <v>13</v>
      </c>
      <c r="M24" s="166">
        <v>4</v>
      </c>
      <c r="N24" s="159" t="s">
        <v>195</v>
      </c>
      <c r="O24" s="157">
        <v>219250000</v>
      </c>
      <c r="P24" s="129" t="s">
        <v>136</v>
      </c>
      <c r="Q24" s="186" t="s">
        <v>156</v>
      </c>
      <c r="R24" s="129">
        <v>200</v>
      </c>
      <c r="S24" s="129">
        <v>200</v>
      </c>
      <c r="T24" s="129">
        <v>0</v>
      </c>
      <c r="U24" s="129">
        <v>0</v>
      </c>
      <c r="V24" s="129">
        <v>0</v>
      </c>
      <c r="W24" s="129">
        <v>0</v>
      </c>
      <c r="X24" s="129">
        <v>0</v>
      </c>
      <c r="Y24" s="212">
        <v>0</v>
      </c>
      <c r="Z24" s="129">
        <v>0</v>
      </c>
      <c r="AA24" s="129">
        <v>0</v>
      </c>
      <c r="AB24" s="129">
        <v>0</v>
      </c>
      <c r="AC24" s="129">
        <v>100</v>
      </c>
      <c r="AD24" s="129">
        <v>100</v>
      </c>
      <c r="AE24" s="129">
        <v>0</v>
      </c>
      <c r="AF24" s="222">
        <f t="shared" si="3"/>
        <v>54812500</v>
      </c>
      <c r="AG24" s="129"/>
      <c r="AH24" s="214"/>
      <c r="AI24" s="157">
        <v>54812500</v>
      </c>
      <c r="AJ24" s="214"/>
      <c r="AK24" s="225">
        <f t="shared" si="4"/>
        <v>54812500</v>
      </c>
      <c r="AL24" s="129"/>
      <c r="AM24" s="214"/>
      <c r="AN24" s="227">
        <v>54812500</v>
      </c>
      <c r="AO24" s="214"/>
      <c r="AP24" s="229">
        <f t="shared" si="0"/>
        <v>54812500</v>
      </c>
      <c r="AQ24" s="129"/>
      <c r="AR24" s="214"/>
      <c r="AS24" s="227">
        <v>54812500</v>
      </c>
      <c r="AT24" s="214"/>
      <c r="AU24" s="231">
        <f t="shared" si="1"/>
        <v>54812500</v>
      </c>
      <c r="AV24" s="129"/>
      <c r="AW24" s="214"/>
      <c r="AX24" s="227">
        <v>54812500</v>
      </c>
      <c r="AY24" s="214"/>
      <c r="AZ24" s="237">
        <f t="shared" si="2"/>
        <v>219250000</v>
      </c>
      <c r="BA24" s="159" t="s">
        <v>205</v>
      </c>
      <c r="BB24" s="246"/>
    </row>
    <row r="25" spans="1:54" ht="32.25" customHeight="1">
      <c r="A25" s="127"/>
      <c r="B25" s="127"/>
      <c r="C25" s="162"/>
      <c r="D25" s="164"/>
      <c r="E25" s="169"/>
      <c r="F25" s="207"/>
      <c r="G25" s="182"/>
      <c r="H25" s="182"/>
      <c r="I25" s="182"/>
      <c r="J25" s="182"/>
      <c r="K25" s="182"/>
      <c r="L25" s="182"/>
      <c r="M25" s="182"/>
      <c r="N25" s="160"/>
      <c r="O25" s="183"/>
      <c r="P25" s="130"/>
      <c r="Q25" s="187"/>
      <c r="R25" s="130"/>
      <c r="S25" s="130"/>
      <c r="T25" s="130"/>
      <c r="U25" s="130"/>
      <c r="V25" s="130"/>
      <c r="W25" s="130"/>
      <c r="X25" s="130"/>
      <c r="Y25" s="213"/>
      <c r="Z25" s="130"/>
      <c r="AA25" s="130"/>
      <c r="AB25" s="130"/>
      <c r="AC25" s="130"/>
      <c r="AD25" s="130"/>
      <c r="AE25" s="130"/>
      <c r="AF25" s="224"/>
      <c r="AG25" s="233"/>
      <c r="AH25" s="236"/>
      <c r="AI25" s="183"/>
      <c r="AJ25" s="236"/>
      <c r="AK25" s="241"/>
      <c r="AL25" s="233"/>
      <c r="AM25" s="236"/>
      <c r="AN25" s="235"/>
      <c r="AO25" s="236"/>
      <c r="AP25" s="240"/>
      <c r="AQ25" s="233"/>
      <c r="AR25" s="236"/>
      <c r="AS25" s="235"/>
      <c r="AT25" s="236"/>
      <c r="AU25" s="234"/>
      <c r="AV25" s="233"/>
      <c r="AW25" s="236"/>
      <c r="AX25" s="235"/>
      <c r="AY25" s="236"/>
      <c r="AZ25" s="239"/>
      <c r="BA25" s="160"/>
      <c r="BB25" s="247"/>
    </row>
    <row r="26" spans="1:54" ht="109.5" customHeight="1">
      <c r="A26" s="127"/>
      <c r="B26" s="127"/>
      <c r="C26" s="125"/>
      <c r="D26" s="165"/>
      <c r="E26" s="169"/>
      <c r="F26" s="207"/>
      <c r="G26" s="182"/>
      <c r="H26" s="182"/>
      <c r="I26" s="182"/>
      <c r="J26" s="182"/>
      <c r="K26" s="182"/>
      <c r="L26" s="182"/>
      <c r="M26" s="182"/>
      <c r="N26" s="160"/>
      <c r="O26" s="183"/>
      <c r="P26" s="48" t="s">
        <v>173</v>
      </c>
      <c r="Q26" s="54" t="s">
        <v>174</v>
      </c>
      <c r="R26" s="74">
        <v>1</v>
      </c>
      <c r="S26" s="74">
        <v>1</v>
      </c>
      <c r="T26" s="6">
        <v>0</v>
      </c>
      <c r="U26" s="6">
        <v>0</v>
      </c>
      <c r="V26" s="6">
        <v>0</v>
      </c>
      <c r="W26" s="81">
        <v>0.1</v>
      </c>
      <c r="X26" s="81">
        <v>0.1</v>
      </c>
      <c r="Y26" s="77">
        <v>0.1</v>
      </c>
      <c r="Z26" s="81">
        <v>0.1</v>
      </c>
      <c r="AA26" s="81">
        <v>0.1</v>
      </c>
      <c r="AB26" s="81">
        <v>0.1</v>
      </c>
      <c r="AC26" s="81">
        <v>0.2</v>
      </c>
      <c r="AD26" s="81">
        <v>0.2</v>
      </c>
      <c r="AE26" s="25">
        <v>0</v>
      </c>
      <c r="AF26" s="224"/>
      <c r="AG26" s="233"/>
      <c r="AH26" s="236"/>
      <c r="AI26" s="183"/>
      <c r="AJ26" s="236"/>
      <c r="AK26" s="241"/>
      <c r="AL26" s="233"/>
      <c r="AM26" s="236"/>
      <c r="AN26" s="235"/>
      <c r="AO26" s="236"/>
      <c r="AP26" s="240"/>
      <c r="AQ26" s="233"/>
      <c r="AR26" s="236"/>
      <c r="AS26" s="235"/>
      <c r="AT26" s="236"/>
      <c r="AU26" s="234"/>
      <c r="AV26" s="233"/>
      <c r="AW26" s="236"/>
      <c r="AX26" s="235"/>
      <c r="AY26" s="236"/>
      <c r="AZ26" s="239"/>
      <c r="BA26" s="160"/>
      <c r="BB26" s="247"/>
    </row>
    <row r="27" spans="1:54" ht="60" customHeight="1">
      <c r="A27" s="127"/>
      <c r="B27" s="128"/>
      <c r="C27" s="51">
        <v>20</v>
      </c>
      <c r="D27" s="56" t="s">
        <v>109</v>
      </c>
      <c r="E27" s="169"/>
      <c r="F27" s="207"/>
      <c r="G27" s="167"/>
      <c r="H27" s="167"/>
      <c r="I27" s="167"/>
      <c r="J27" s="167"/>
      <c r="K27" s="167"/>
      <c r="L27" s="167"/>
      <c r="M27" s="167"/>
      <c r="N27" s="161"/>
      <c r="O27" s="158"/>
      <c r="P27" s="25" t="s">
        <v>137</v>
      </c>
      <c r="Q27" s="54" t="s">
        <v>157</v>
      </c>
      <c r="R27" s="25">
        <v>4</v>
      </c>
      <c r="S27" s="25">
        <v>4</v>
      </c>
      <c r="T27" s="6">
        <v>0</v>
      </c>
      <c r="U27" s="6">
        <v>0</v>
      </c>
      <c r="V27" s="6">
        <v>0</v>
      </c>
      <c r="W27" s="6">
        <v>0</v>
      </c>
      <c r="X27" s="6">
        <v>0</v>
      </c>
      <c r="Y27" s="78">
        <v>0</v>
      </c>
      <c r="Z27" s="6">
        <v>0</v>
      </c>
      <c r="AA27" s="6">
        <v>0</v>
      </c>
      <c r="AB27" s="6">
        <v>0</v>
      </c>
      <c r="AC27" s="6">
        <v>0</v>
      </c>
      <c r="AD27" s="6">
        <v>4</v>
      </c>
      <c r="AE27" s="6">
        <v>0</v>
      </c>
      <c r="AF27" s="223"/>
      <c r="AG27" s="130"/>
      <c r="AH27" s="215"/>
      <c r="AI27" s="158"/>
      <c r="AJ27" s="215"/>
      <c r="AK27" s="226"/>
      <c r="AL27" s="130"/>
      <c r="AM27" s="215"/>
      <c r="AN27" s="228"/>
      <c r="AO27" s="215"/>
      <c r="AP27" s="230"/>
      <c r="AQ27" s="130"/>
      <c r="AR27" s="215"/>
      <c r="AS27" s="228"/>
      <c r="AT27" s="215"/>
      <c r="AU27" s="232"/>
      <c r="AV27" s="130"/>
      <c r="AW27" s="215"/>
      <c r="AX27" s="228"/>
      <c r="AY27" s="215"/>
      <c r="AZ27" s="238"/>
      <c r="BA27" s="161"/>
      <c r="BB27" s="248"/>
    </row>
    <row r="28" spans="1:54" ht="88.5" customHeight="1">
      <c r="A28" s="127"/>
      <c r="B28" s="126" t="s">
        <v>97</v>
      </c>
      <c r="C28" s="124">
        <v>100</v>
      </c>
      <c r="D28" s="188" t="s">
        <v>110</v>
      </c>
      <c r="E28" s="169"/>
      <c r="F28" s="207"/>
      <c r="G28" s="166">
        <v>35</v>
      </c>
      <c r="H28" s="166">
        <v>3</v>
      </c>
      <c r="I28" s="166">
        <v>11</v>
      </c>
      <c r="J28" s="166">
        <v>21</v>
      </c>
      <c r="K28" s="166">
        <v>22</v>
      </c>
      <c r="L28" s="166">
        <v>13</v>
      </c>
      <c r="M28" s="166">
        <v>4</v>
      </c>
      <c r="N28" s="159" t="s">
        <v>191</v>
      </c>
      <c r="O28" s="157">
        <v>45000000</v>
      </c>
      <c r="P28" s="25" t="s">
        <v>138</v>
      </c>
      <c r="Q28" s="54" t="s">
        <v>158</v>
      </c>
      <c r="R28" s="110">
        <v>11</v>
      </c>
      <c r="S28" s="25">
        <v>15</v>
      </c>
      <c r="T28" s="6">
        <v>0</v>
      </c>
      <c r="U28" s="6">
        <v>0</v>
      </c>
      <c r="V28" s="6">
        <v>0</v>
      </c>
      <c r="W28" s="6">
        <v>0</v>
      </c>
      <c r="X28" s="6">
        <v>0</v>
      </c>
      <c r="Y28" s="78">
        <v>0</v>
      </c>
      <c r="Z28" s="6">
        <v>0</v>
      </c>
      <c r="AA28" s="6">
        <v>0</v>
      </c>
      <c r="AB28" s="6">
        <v>0</v>
      </c>
      <c r="AC28" s="6">
        <v>0</v>
      </c>
      <c r="AD28" s="6">
        <v>15</v>
      </c>
      <c r="AE28" s="6">
        <v>0</v>
      </c>
      <c r="AF28" s="222">
        <f t="shared" si="3"/>
        <v>0</v>
      </c>
      <c r="AG28" s="129"/>
      <c r="AH28" s="129"/>
      <c r="AI28" s="157"/>
      <c r="AJ28" s="129"/>
      <c r="AK28" s="225">
        <f t="shared" si="4"/>
        <v>15000000</v>
      </c>
      <c r="AL28" s="129"/>
      <c r="AM28" s="129"/>
      <c r="AN28" s="227">
        <v>15000000</v>
      </c>
      <c r="AO28" s="129"/>
      <c r="AP28" s="229">
        <f t="shared" si="0"/>
        <v>15000000</v>
      </c>
      <c r="AQ28" s="129"/>
      <c r="AR28" s="129"/>
      <c r="AS28" s="227">
        <v>15000000</v>
      </c>
      <c r="AT28" s="129"/>
      <c r="AU28" s="231">
        <f t="shared" si="1"/>
        <v>15000000</v>
      </c>
      <c r="AV28" s="129"/>
      <c r="AW28" s="129"/>
      <c r="AX28" s="227">
        <v>15000000</v>
      </c>
      <c r="AY28" s="129"/>
      <c r="AZ28" s="237">
        <f t="shared" si="2"/>
        <v>45000000</v>
      </c>
      <c r="BA28" s="159" t="s">
        <v>205</v>
      </c>
      <c r="BB28" s="246"/>
    </row>
    <row r="29" spans="1:54" ht="111.75" customHeight="1">
      <c r="A29" s="127"/>
      <c r="B29" s="128"/>
      <c r="C29" s="125"/>
      <c r="D29" s="189"/>
      <c r="E29" s="169"/>
      <c r="F29" s="207"/>
      <c r="G29" s="167"/>
      <c r="H29" s="167"/>
      <c r="I29" s="167"/>
      <c r="J29" s="167"/>
      <c r="K29" s="167"/>
      <c r="L29" s="167"/>
      <c r="M29" s="167"/>
      <c r="N29" s="161"/>
      <c r="O29" s="158"/>
      <c r="P29" s="25" t="s">
        <v>175</v>
      </c>
      <c r="Q29" s="54" t="s">
        <v>176</v>
      </c>
      <c r="R29" s="74">
        <v>1</v>
      </c>
      <c r="S29" s="74">
        <v>1</v>
      </c>
      <c r="T29" s="6">
        <v>0</v>
      </c>
      <c r="U29" s="6">
        <v>0</v>
      </c>
      <c r="V29" s="6">
        <v>0</v>
      </c>
      <c r="W29" s="6">
        <v>0</v>
      </c>
      <c r="X29" s="81">
        <v>0.1</v>
      </c>
      <c r="Y29" s="77">
        <v>0.1</v>
      </c>
      <c r="Z29" s="81">
        <v>0.1</v>
      </c>
      <c r="AA29" s="81">
        <v>0.1</v>
      </c>
      <c r="AB29" s="81">
        <v>0.2</v>
      </c>
      <c r="AC29" s="81">
        <v>0.2</v>
      </c>
      <c r="AD29" s="81">
        <v>0.2</v>
      </c>
      <c r="AE29" s="6">
        <v>0</v>
      </c>
      <c r="AF29" s="223"/>
      <c r="AG29" s="130"/>
      <c r="AH29" s="130"/>
      <c r="AI29" s="158"/>
      <c r="AJ29" s="130"/>
      <c r="AK29" s="226"/>
      <c r="AL29" s="130"/>
      <c r="AM29" s="130"/>
      <c r="AN29" s="228"/>
      <c r="AO29" s="130"/>
      <c r="AP29" s="230"/>
      <c r="AQ29" s="130"/>
      <c r="AR29" s="130"/>
      <c r="AS29" s="228"/>
      <c r="AT29" s="130"/>
      <c r="AU29" s="232"/>
      <c r="AV29" s="130"/>
      <c r="AW29" s="130"/>
      <c r="AX29" s="228"/>
      <c r="AY29" s="130"/>
      <c r="AZ29" s="238"/>
      <c r="BA29" s="161"/>
      <c r="BB29" s="248"/>
    </row>
    <row r="30" spans="1:54" ht="74.25" customHeight="1">
      <c r="A30" s="127"/>
      <c r="B30" s="126" t="s">
        <v>98</v>
      </c>
      <c r="C30" s="57">
        <v>20</v>
      </c>
      <c r="D30" s="56" t="s">
        <v>111</v>
      </c>
      <c r="E30" s="169"/>
      <c r="F30" s="207"/>
      <c r="G30" s="166">
        <v>35</v>
      </c>
      <c r="H30" s="166">
        <v>3</v>
      </c>
      <c r="I30" s="166">
        <v>11</v>
      </c>
      <c r="J30" s="166">
        <v>21</v>
      </c>
      <c r="K30" s="166">
        <v>23</v>
      </c>
      <c r="L30" s="166">
        <v>13</v>
      </c>
      <c r="M30" s="166">
        <v>4</v>
      </c>
      <c r="N30" s="159" t="s">
        <v>196</v>
      </c>
      <c r="O30" s="157">
        <v>150000000</v>
      </c>
      <c r="P30" s="25" t="s">
        <v>139</v>
      </c>
      <c r="Q30" s="52" t="s">
        <v>159</v>
      </c>
      <c r="R30" s="25">
        <v>2.665</v>
      </c>
      <c r="S30" s="25">
        <v>2.625</v>
      </c>
      <c r="T30" s="6">
        <v>0</v>
      </c>
      <c r="U30" s="6">
        <v>0</v>
      </c>
      <c r="V30" s="6">
        <v>0</v>
      </c>
      <c r="W30" s="6">
        <v>328</v>
      </c>
      <c r="X30" s="6">
        <v>328</v>
      </c>
      <c r="Y30" s="78">
        <v>328</v>
      </c>
      <c r="Z30" s="6">
        <v>328</v>
      </c>
      <c r="AA30" s="6">
        <v>328</v>
      </c>
      <c r="AB30" s="6">
        <v>328</v>
      </c>
      <c r="AC30" s="6">
        <v>328</v>
      </c>
      <c r="AD30" s="6">
        <v>329</v>
      </c>
      <c r="AE30" s="6">
        <v>0</v>
      </c>
      <c r="AF30" s="222">
        <f t="shared" si="3"/>
        <v>37500000</v>
      </c>
      <c r="AG30" s="129"/>
      <c r="AH30" s="129"/>
      <c r="AI30" s="157">
        <v>37500000</v>
      </c>
      <c r="AJ30" s="129"/>
      <c r="AK30" s="225">
        <f t="shared" si="4"/>
        <v>37500000</v>
      </c>
      <c r="AL30" s="129"/>
      <c r="AM30" s="129"/>
      <c r="AN30" s="227">
        <v>37500000</v>
      </c>
      <c r="AO30" s="129"/>
      <c r="AP30" s="229">
        <f t="shared" si="0"/>
        <v>37500000</v>
      </c>
      <c r="AQ30" s="129"/>
      <c r="AR30" s="129"/>
      <c r="AS30" s="227">
        <v>37500000</v>
      </c>
      <c r="AT30" s="129"/>
      <c r="AU30" s="231">
        <f t="shared" si="1"/>
        <v>37500000</v>
      </c>
      <c r="AV30" s="129"/>
      <c r="AW30" s="129"/>
      <c r="AX30" s="227">
        <v>37500000</v>
      </c>
      <c r="AY30" s="129"/>
      <c r="AZ30" s="237">
        <f t="shared" si="2"/>
        <v>150000000</v>
      </c>
      <c r="BA30" s="159" t="s">
        <v>205</v>
      </c>
      <c r="BB30" s="246"/>
    </row>
    <row r="31" spans="1:54" ht="59.25" customHeight="1">
      <c r="A31" s="127"/>
      <c r="B31" s="127"/>
      <c r="C31" s="201">
        <v>20</v>
      </c>
      <c r="D31" s="163" t="s">
        <v>112</v>
      </c>
      <c r="E31" s="169"/>
      <c r="F31" s="207"/>
      <c r="G31" s="182"/>
      <c r="H31" s="182"/>
      <c r="I31" s="182"/>
      <c r="J31" s="182"/>
      <c r="K31" s="182"/>
      <c r="L31" s="182"/>
      <c r="M31" s="182"/>
      <c r="N31" s="160"/>
      <c r="O31" s="183"/>
      <c r="P31" s="25" t="s">
        <v>140</v>
      </c>
      <c r="Q31" s="52" t="s">
        <v>160</v>
      </c>
      <c r="R31" s="25">
        <v>70</v>
      </c>
      <c r="S31" s="25">
        <v>70</v>
      </c>
      <c r="T31" s="6">
        <v>0</v>
      </c>
      <c r="U31" s="6">
        <v>0</v>
      </c>
      <c r="V31" s="6">
        <v>0</v>
      </c>
      <c r="W31" s="6">
        <v>0</v>
      </c>
      <c r="X31" s="6">
        <v>0</v>
      </c>
      <c r="Y31" s="78">
        <v>0</v>
      </c>
      <c r="Z31" s="6">
        <v>0</v>
      </c>
      <c r="AA31" s="6">
        <v>0</v>
      </c>
      <c r="AB31" s="6">
        <v>0</v>
      </c>
      <c r="AC31" s="6">
        <v>35</v>
      </c>
      <c r="AD31" s="6">
        <v>35</v>
      </c>
      <c r="AE31" s="6">
        <v>0</v>
      </c>
      <c r="AF31" s="224"/>
      <c r="AG31" s="233"/>
      <c r="AH31" s="233"/>
      <c r="AI31" s="183"/>
      <c r="AJ31" s="233"/>
      <c r="AK31" s="241"/>
      <c r="AL31" s="233"/>
      <c r="AM31" s="233"/>
      <c r="AN31" s="235"/>
      <c r="AO31" s="233"/>
      <c r="AP31" s="240"/>
      <c r="AQ31" s="233"/>
      <c r="AR31" s="233"/>
      <c r="AS31" s="235"/>
      <c r="AT31" s="233"/>
      <c r="AU31" s="234"/>
      <c r="AV31" s="233"/>
      <c r="AW31" s="233"/>
      <c r="AX31" s="235"/>
      <c r="AY31" s="233"/>
      <c r="AZ31" s="239"/>
      <c r="BA31" s="160"/>
      <c r="BB31" s="247"/>
    </row>
    <row r="32" spans="1:54" ht="59.25" customHeight="1">
      <c r="A32" s="127"/>
      <c r="B32" s="127"/>
      <c r="C32" s="202"/>
      <c r="D32" s="165"/>
      <c r="E32" s="169"/>
      <c r="F32" s="207"/>
      <c r="G32" s="167"/>
      <c r="H32" s="167"/>
      <c r="I32" s="167"/>
      <c r="J32" s="167"/>
      <c r="K32" s="167"/>
      <c r="L32" s="167"/>
      <c r="M32" s="167"/>
      <c r="N32" s="161"/>
      <c r="O32" s="158"/>
      <c r="P32" s="25" t="s">
        <v>177</v>
      </c>
      <c r="Q32" s="54" t="s">
        <v>178</v>
      </c>
      <c r="R32" s="74">
        <v>1</v>
      </c>
      <c r="S32" s="74">
        <v>1</v>
      </c>
      <c r="T32" s="6">
        <v>0</v>
      </c>
      <c r="U32" s="6">
        <v>0</v>
      </c>
      <c r="V32" s="6">
        <v>0</v>
      </c>
      <c r="W32" s="6">
        <v>0</v>
      </c>
      <c r="X32" s="6">
        <v>0</v>
      </c>
      <c r="Y32" s="78">
        <v>0</v>
      </c>
      <c r="Z32" s="81">
        <v>0.2</v>
      </c>
      <c r="AA32" s="81">
        <v>0.2</v>
      </c>
      <c r="AB32" s="81">
        <v>0.2</v>
      </c>
      <c r="AC32" s="81">
        <v>0.2</v>
      </c>
      <c r="AD32" s="81">
        <v>0.2</v>
      </c>
      <c r="AE32" s="6">
        <v>0</v>
      </c>
      <c r="AF32" s="223"/>
      <c r="AG32" s="130"/>
      <c r="AH32" s="130"/>
      <c r="AI32" s="158"/>
      <c r="AJ32" s="130"/>
      <c r="AK32" s="226"/>
      <c r="AL32" s="130"/>
      <c r="AM32" s="130"/>
      <c r="AN32" s="228"/>
      <c r="AO32" s="130"/>
      <c r="AP32" s="230"/>
      <c r="AQ32" s="130"/>
      <c r="AR32" s="130"/>
      <c r="AS32" s="228"/>
      <c r="AT32" s="130"/>
      <c r="AU32" s="232"/>
      <c r="AV32" s="130"/>
      <c r="AW32" s="130"/>
      <c r="AX32" s="228"/>
      <c r="AY32" s="130"/>
      <c r="AZ32" s="238"/>
      <c r="BA32" s="161"/>
      <c r="BB32" s="248"/>
    </row>
    <row r="33" spans="1:54" ht="81.75" customHeight="1">
      <c r="A33" s="127"/>
      <c r="B33" s="127"/>
      <c r="C33" s="57">
        <v>20</v>
      </c>
      <c r="D33" s="56" t="s">
        <v>113</v>
      </c>
      <c r="E33" s="169"/>
      <c r="F33" s="207"/>
      <c r="G33" s="166">
        <v>35</v>
      </c>
      <c r="H33" s="166">
        <v>3</v>
      </c>
      <c r="I33" s="166">
        <v>11</v>
      </c>
      <c r="J33" s="166">
        <v>21</v>
      </c>
      <c r="K33" s="166">
        <v>23</v>
      </c>
      <c r="L33" s="166">
        <v>13</v>
      </c>
      <c r="M33" s="166">
        <v>4</v>
      </c>
      <c r="N33" s="159" t="s">
        <v>192</v>
      </c>
      <c r="O33" s="157">
        <v>800000000</v>
      </c>
      <c r="P33" s="25" t="s">
        <v>141</v>
      </c>
      <c r="Q33" s="52" t="s">
        <v>161</v>
      </c>
      <c r="R33" s="25" t="s">
        <v>202</v>
      </c>
      <c r="S33" s="25">
        <v>2000</v>
      </c>
      <c r="T33" s="84"/>
      <c r="U33" s="84"/>
      <c r="V33" s="84"/>
      <c r="W33" s="84"/>
      <c r="X33" s="84"/>
      <c r="Y33" s="106"/>
      <c r="Z33" s="84"/>
      <c r="AA33" s="84"/>
      <c r="AB33" s="84"/>
      <c r="AC33" s="84"/>
      <c r="AD33" s="84"/>
      <c r="AE33" s="84"/>
      <c r="AF33" s="222">
        <f t="shared" si="3"/>
        <v>0</v>
      </c>
      <c r="AG33" s="129"/>
      <c r="AH33" s="129"/>
      <c r="AI33" s="129"/>
      <c r="AJ33" s="129"/>
      <c r="AK33" s="225">
        <f t="shared" si="4"/>
        <v>0</v>
      </c>
      <c r="AL33" s="129"/>
      <c r="AM33" s="129"/>
      <c r="AN33" s="129"/>
      <c r="AO33" s="129"/>
      <c r="AP33" s="229">
        <f t="shared" si="0"/>
        <v>400000000</v>
      </c>
      <c r="AQ33" s="129"/>
      <c r="AR33" s="129"/>
      <c r="AS33" s="214">
        <v>400000000</v>
      </c>
      <c r="AT33" s="129"/>
      <c r="AU33" s="231">
        <f t="shared" si="1"/>
        <v>400000000</v>
      </c>
      <c r="AV33" s="129"/>
      <c r="AW33" s="129"/>
      <c r="AX33" s="214">
        <v>400000000</v>
      </c>
      <c r="AY33" s="129"/>
      <c r="AZ33" s="237">
        <f t="shared" si="2"/>
        <v>800000000</v>
      </c>
      <c r="BA33" s="159" t="s">
        <v>206</v>
      </c>
      <c r="BB33" s="11" t="s">
        <v>209</v>
      </c>
    </row>
    <row r="34" spans="1:54" ht="52.5" customHeight="1">
      <c r="A34" s="127"/>
      <c r="B34" s="127"/>
      <c r="C34" s="57">
        <v>20</v>
      </c>
      <c r="D34" s="56" t="s">
        <v>114</v>
      </c>
      <c r="E34" s="169"/>
      <c r="F34" s="207"/>
      <c r="G34" s="182"/>
      <c r="H34" s="182"/>
      <c r="I34" s="182"/>
      <c r="J34" s="182"/>
      <c r="K34" s="182"/>
      <c r="L34" s="182"/>
      <c r="M34" s="182"/>
      <c r="N34" s="160"/>
      <c r="O34" s="183"/>
      <c r="P34" s="25" t="s">
        <v>142</v>
      </c>
      <c r="Q34" s="52" t="s">
        <v>162</v>
      </c>
      <c r="R34" s="25" t="s">
        <v>202</v>
      </c>
      <c r="S34" s="25">
        <v>200</v>
      </c>
      <c r="T34" s="84"/>
      <c r="U34" s="84"/>
      <c r="V34" s="84"/>
      <c r="W34" s="84"/>
      <c r="X34" s="84"/>
      <c r="Y34" s="106"/>
      <c r="Z34" s="84"/>
      <c r="AA34" s="84"/>
      <c r="AB34" s="84"/>
      <c r="AC34" s="84"/>
      <c r="AD34" s="84"/>
      <c r="AE34" s="84"/>
      <c r="AF34" s="224"/>
      <c r="AG34" s="233"/>
      <c r="AH34" s="233"/>
      <c r="AI34" s="233"/>
      <c r="AJ34" s="233"/>
      <c r="AK34" s="241"/>
      <c r="AL34" s="233"/>
      <c r="AM34" s="233"/>
      <c r="AN34" s="233"/>
      <c r="AO34" s="233"/>
      <c r="AP34" s="240"/>
      <c r="AQ34" s="233"/>
      <c r="AR34" s="233"/>
      <c r="AS34" s="236"/>
      <c r="AT34" s="233"/>
      <c r="AU34" s="234"/>
      <c r="AV34" s="233"/>
      <c r="AW34" s="233"/>
      <c r="AX34" s="236"/>
      <c r="AY34" s="233"/>
      <c r="AZ34" s="239"/>
      <c r="BA34" s="160"/>
      <c r="BB34" s="11" t="s">
        <v>209</v>
      </c>
    </row>
    <row r="35" spans="1:54" ht="54.75" customHeight="1">
      <c r="A35" s="127"/>
      <c r="B35" s="128"/>
      <c r="C35" s="57">
        <v>20</v>
      </c>
      <c r="D35" s="56" t="s">
        <v>115</v>
      </c>
      <c r="E35" s="169"/>
      <c r="F35" s="207"/>
      <c r="G35" s="167"/>
      <c r="H35" s="167"/>
      <c r="I35" s="167"/>
      <c r="J35" s="167"/>
      <c r="K35" s="167"/>
      <c r="L35" s="167"/>
      <c r="M35" s="167"/>
      <c r="N35" s="161"/>
      <c r="O35" s="158"/>
      <c r="P35" s="25" t="s">
        <v>143</v>
      </c>
      <c r="Q35" s="52" t="s">
        <v>163</v>
      </c>
      <c r="R35" s="25" t="s">
        <v>202</v>
      </c>
      <c r="S35" s="25">
        <v>7</v>
      </c>
      <c r="T35" s="84"/>
      <c r="U35" s="84"/>
      <c r="V35" s="84"/>
      <c r="W35" s="84"/>
      <c r="X35" s="84"/>
      <c r="Y35" s="106"/>
      <c r="Z35" s="84"/>
      <c r="AA35" s="84"/>
      <c r="AB35" s="84"/>
      <c r="AC35" s="84"/>
      <c r="AD35" s="84"/>
      <c r="AE35" s="84"/>
      <c r="AF35" s="223"/>
      <c r="AG35" s="130"/>
      <c r="AH35" s="130"/>
      <c r="AI35" s="130"/>
      <c r="AJ35" s="130"/>
      <c r="AK35" s="226"/>
      <c r="AL35" s="130"/>
      <c r="AM35" s="130"/>
      <c r="AN35" s="130"/>
      <c r="AO35" s="130"/>
      <c r="AP35" s="230"/>
      <c r="AQ35" s="130"/>
      <c r="AR35" s="130"/>
      <c r="AS35" s="215"/>
      <c r="AT35" s="130"/>
      <c r="AU35" s="232"/>
      <c r="AV35" s="130"/>
      <c r="AW35" s="130"/>
      <c r="AX35" s="215"/>
      <c r="AY35" s="130"/>
      <c r="AZ35" s="238"/>
      <c r="BA35" s="161"/>
      <c r="BB35" s="11" t="s">
        <v>209</v>
      </c>
    </row>
    <row r="36" spans="1:54" ht="45.75" customHeight="1">
      <c r="A36" s="127"/>
      <c r="B36" s="126" t="s">
        <v>99</v>
      </c>
      <c r="C36" s="124">
        <v>25</v>
      </c>
      <c r="D36" s="199" t="s">
        <v>116</v>
      </c>
      <c r="E36" s="169"/>
      <c r="F36" s="207"/>
      <c r="G36" s="59">
        <v>35</v>
      </c>
      <c r="H36" s="59">
        <v>3</v>
      </c>
      <c r="I36" s="59">
        <v>11</v>
      </c>
      <c r="J36" s="59">
        <v>21</v>
      </c>
      <c r="K36" s="59">
        <v>24</v>
      </c>
      <c r="L36" s="59">
        <v>13</v>
      </c>
      <c r="M36" s="59">
        <v>4</v>
      </c>
      <c r="N36" s="159" t="s">
        <v>193</v>
      </c>
      <c r="O36" s="62">
        <v>100000000</v>
      </c>
      <c r="P36" s="129" t="s">
        <v>144</v>
      </c>
      <c r="Q36" s="188" t="s">
        <v>164</v>
      </c>
      <c r="R36" s="129" t="s">
        <v>203</v>
      </c>
      <c r="S36" s="129" t="s">
        <v>188</v>
      </c>
      <c r="T36" s="129">
        <v>0</v>
      </c>
      <c r="U36" s="214">
        <v>60000000</v>
      </c>
      <c r="V36" s="214">
        <v>90000000</v>
      </c>
      <c r="W36" s="214">
        <v>117000000</v>
      </c>
      <c r="X36" s="214">
        <v>116000000</v>
      </c>
      <c r="Y36" s="216">
        <v>117000000</v>
      </c>
      <c r="Z36" s="214">
        <v>300000000</v>
      </c>
      <c r="AA36" s="214">
        <v>300000000</v>
      </c>
      <c r="AB36" s="214">
        <v>300000000</v>
      </c>
      <c r="AC36" s="214">
        <v>300000000</v>
      </c>
      <c r="AD36" s="214">
        <v>300000000</v>
      </c>
      <c r="AE36" s="129">
        <v>0</v>
      </c>
      <c r="AF36" s="86">
        <f t="shared" si="3"/>
        <v>0</v>
      </c>
      <c r="AG36" s="6"/>
      <c r="AH36" s="6"/>
      <c r="AI36" s="62"/>
      <c r="AJ36" s="6"/>
      <c r="AK36" s="87">
        <f t="shared" si="4"/>
        <v>0</v>
      </c>
      <c r="AL36" s="6"/>
      <c r="AM36" s="6"/>
      <c r="AN36" s="61"/>
      <c r="AO36" s="6"/>
      <c r="AP36" s="88">
        <f t="shared" si="0"/>
        <v>100000000</v>
      </c>
      <c r="AQ36" s="6"/>
      <c r="AR36" s="6"/>
      <c r="AS36" s="61">
        <v>100000000</v>
      </c>
      <c r="AT36" s="6"/>
      <c r="AU36" s="89">
        <f t="shared" si="1"/>
        <v>0</v>
      </c>
      <c r="AV36" s="6"/>
      <c r="AW36" s="6"/>
      <c r="AX36" s="61"/>
      <c r="AY36" s="6"/>
      <c r="AZ36" s="90">
        <f t="shared" si="2"/>
        <v>100000000</v>
      </c>
      <c r="BA36" s="113" t="s">
        <v>204</v>
      </c>
      <c r="BB36" s="11"/>
    </row>
    <row r="37" spans="1:54" ht="70.5" customHeight="1">
      <c r="A37" s="127"/>
      <c r="B37" s="127"/>
      <c r="C37" s="125"/>
      <c r="D37" s="200"/>
      <c r="E37" s="169"/>
      <c r="F37" s="207"/>
      <c r="G37" s="59">
        <v>35</v>
      </c>
      <c r="H37" s="59">
        <v>3</v>
      </c>
      <c r="I37" s="59">
        <v>11</v>
      </c>
      <c r="J37" s="59">
        <v>21</v>
      </c>
      <c r="K37" s="59">
        <v>24</v>
      </c>
      <c r="L37" s="59">
        <v>13</v>
      </c>
      <c r="M37" s="59">
        <v>80</v>
      </c>
      <c r="N37" s="161"/>
      <c r="O37" s="65">
        <v>100000000</v>
      </c>
      <c r="P37" s="130"/>
      <c r="Q37" s="189"/>
      <c r="R37" s="130"/>
      <c r="S37" s="130"/>
      <c r="T37" s="130"/>
      <c r="U37" s="215"/>
      <c r="V37" s="215"/>
      <c r="W37" s="215"/>
      <c r="X37" s="215"/>
      <c r="Y37" s="217"/>
      <c r="Z37" s="215"/>
      <c r="AA37" s="215"/>
      <c r="AB37" s="215"/>
      <c r="AC37" s="215"/>
      <c r="AD37" s="215"/>
      <c r="AE37" s="130"/>
      <c r="AF37" s="86">
        <f t="shared" si="3"/>
        <v>50000000</v>
      </c>
      <c r="AG37" s="49"/>
      <c r="AH37" s="49"/>
      <c r="AI37" s="65">
        <v>50000000</v>
      </c>
      <c r="AJ37" s="49"/>
      <c r="AK37" s="87">
        <f t="shared" si="4"/>
        <v>50000000</v>
      </c>
      <c r="AL37" s="49"/>
      <c r="AM37" s="49"/>
      <c r="AN37" s="91">
        <v>50000000</v>
      </c>
      <c r="AO37" s="49"/>
      <c r="AP37" s="88">
        <f t="shared" si="0"/>
        <v>0</v>
      </c>
      <c r="AQ37" s="49"/>
      <c r="AR37" s="49"/>
      <c r="AS37" s="91"/>
      <c r="AT37" s="49"/>
      <c r="AU37" s="89">
        <f t="shared" si="1"/>
        <v>0</v>
      </c>
      <c r="AV37" s="49"/>
      <c r="AW37" s="49"/>
      <c r="AX37" s="91"/>
      <c r="AY37" s="49"/>
      <c r="AZ37" s="90">
        <f t="shared" si="2"/>
        <v>100000000</v>
      </c>
      <c r="BA37" s="113" t="s">
        <v>204</v>
      </c>
      <c r="BB37" s="66"/>
    </row>
    <row r="38" spans="1:54" s="7" customFormat="1" ht="108.75" customHeight="1" thickBot="1">
      <c r="A38" s="127"/>
      <c r="B38" s="127"/>
      <c r="C38" s="51">
        <v>25</v>
      </c>
      <c r="D38" s="52" t="s">
        <v>117</v>
      </c>
      <c r="E38" s="169"/>
      <c r="F38" s="207"/>
      <c r="G38" s="59">
        <v>35</v>
      </c>
      <c r="H38" s="59">
        <v>3</v>
      </c>
      <c r="I38" s="59">
        <v>11</v>
      </c>
      <c r="J38" s="59">
        <v>21</v>
      </c>
      <c r="K38" s="59">
        <v>24</v>
      </c>
      <c r="L38" s="59">
        <v>13</v>
      </c>
      <c r="M38" s="59">
        <v>4</v>
      </c>
      <c r="N38" s="99" t="s">
        <v>197</v>
      </c>
      <c r="O38" s="63">
        <v>80000000</v>
      </c>
      <c r="P38" s="108" t="s">
        <v>145</v>
      </c>
      <c r="Q38" s="52" t="s">
        <v>165</v>
      </c>
      <c r="R38" s="108">
        <v>3</v>
      </c>
      <c r="S38" s="108">
        <v>3</v>
      </c>
      <c r="T38" s="85">
        <v>0</v>
      </c>
      <c r="U38" s="85">
        <v>0</v>
      </c>
      <c r="V38" s="85">
        <v>0</v>
      </c>
      <c r="W38" s="85">
        <v>1</v>
      </c>
      <c r="X38" s="85">
        <v>0</v>
      </c>
      <c r="Y38" s="107">
        <v>0</v>
      </c>
      <c r="Z38" s="85">
        <v>1</v>
      </c>
      <c r="AA38" s="85">
        <v>0</v>
      </c>
      <c r="AB38" s="85">
        <v>0</v>
      </c>
      <c r="AC38" s="85">
        <v>1</v>
      </c>
      <c r="AD38" s="85">
        <v>0</v>
      </c>
      <c r="AE38" s="85">
        <v>0</v>
      </c>
      <c r="AF38" s="86">
        <f t="shared" si="3"/>
        <v>20000000</v>
      </c>
      <c r="AG38" s="67"/>
      <c r="AH38" s="67"/>
      <c r="AI38" s="65">
        <v>20000000</v>
      </c>
      <c r="AJ38" s="67"/>
      <c r="AK38" s="87">
        <f t="shared" si="4"/>
        <v>20000000</v>
      </c>
      <c r="AL38" s="67"/>
      <c r="AM38" s="67"/>
      <c r="AN38" s="91">
        <v>20000000</v>
      </c>
      <c r="AO38" s="67"/>
      <c r="AP38" s="88">
        <f t="shared" si="0"/>
        <v>20000000</v>
      </c>
      <c r="AQ38" s="67"/>
      <c r="AR38" s="67"/>
      <c r="AS38" s="91">
        <v>20000000</v>
      </c>
      <c r="AT38" s="67"/>
      <c r="AU38" s="89">
        <f t="shared" si="1"/>
        <v>20000000</v>
      </c>
      <c r="AV38" s="67"/>
      <c r="AW38" s="67"/>
      <c r="AX38" s="91">
        <v>20000000</v>
      </c>
      <c r="AY38" s="67"/>
      <c r="AZ38" s="90">
        <f t="shared" si="2"/>
        <v>80000000</v>
      </c>
      <c r="BA38" s="113" t="s">
        <v>204</v>
      </c>
      <c r="BB38" s="68"/>
    </row>
    <row r="39" spans="1:54" ht="74.25" customHeight="1">
      <c r="A39" s="127"/>
      <c r="B39" s="127"/>
      <c r="C39" s="124">
        <v>25</v>
      </c>
      <c r="D39" s="199" t="s">
        <v>118</v>
      </c>
      <c r="E39" s="169"/>
      <c r="F39" s="207"/>
      <c r="G39" s="166">
        <v>35</v>
      </c>
      <c r="H39" s="166">
        <v>3</v>
      </c>
      <c r="I39" s="166">
        <v>11</v>
      </c>
      <c r="J39" s="166">
        <v>21</v>
      </c>
      <c r="K39" s="166">
        <v>24</v>
      </c>
      <c r="L39" s="166">
        <v>13</v>
      </c>
      <c r="M39" s="166">
        <v>4</v>
      </c>
      <c r="N39" s="177" t="s">
        <v>198</v>
      </c>
      <c r="O39" s="179">
        <v>213000000</v>
      </c>
      <c r="P39" s="58" t="s">
        <v>146</v>
      </c>
      <c r="Q39" s="52" t="s">
        <v>166</v>
      </c>
      <c r="R39" s="58">
        <v>70</v>
      </c>
      <c r="S39" s="58">
        <v>70</v>
      </c>
      <c r="T39" s="69">
        <v>0</v>
      </c>
      <c r="U39" s="69">
        <v>0</v>
      </c>
      <c r="V39" s="69">
        <v>0</v>
      </c>
      <c r="W39" s="69">
        <v>0</v>
      </c>
      <c r="X39" s="69">
        <v>0</v>
      </c>
      <c r="Y39" s="75">
        <v>0</v>
      </c>
      <c r="Z39" s="69">
        <v>0</v>
      </c>
      <c r="AA39" s="69">
        <v>0</v>
      </c>
      <c r="AB39" s="69">
        <v>0</v>
      </c>
      <c r="AC39" s="69">
        <v>35</v>
      </c>
      <c r="AD39" s="69">
        <v>35</v>
      </c>
      <c r="AE39" s="69">
        <v>0</v>
      </c>
      <c r="AF39" s="222">
        <f t="shared" si="3"/>
        <v>20000000</v>
      </c>
      <c r="AG39" s="191"/>
      <c r="AH39" s="214"/>
      <c r="AI39" s="214">
        <v>20000000</v>
      </c>
      <c r="AJ39" s="214"/>
      <c r="AK39" s="225">
        <f t="shared" si="4"/>
        <v>153000000</v>
      </c>
      <c r="AL39" s="191"/>
      <c r="AM39" s="214"/>
      <c r="AN39" s="214">
        <v>153000000</v>
      </c>
      <c r="AO39" s="214"/>
      <c r="AP39" s="229">
        <f t="shared" si="0"/>
        <v>20000000</v>
      </c>
      <c r="AQ39" s="244"/>
      <c r="AR39" s="244"/>
      <c r="AS39" s="244">
        <v>20000000</v>
      </c>
      <c r="AT39" s="244"/>
      <c r="AU39" s="231">
        <f t="shared" si="1"/>
        <v>20000000</v>
      </c>
      <c r="AV39" s="242"/>
      <c r="AW39" s="242"/>
      <c r="AX39" s="242">
        <v>20000000</v>
      </c>
      <c r="AY39" s="242"/>
      <c r="AZ39" s="237">
        <f t="shared" si="2"/>
        <v>213000000</v>
      </c>
      <c r="BA39" s="159" t="s">
        <v>204</v>
      </c>
      <c r="BB39" s="191"/>
    </row>
    <row r="40" spans="1:54" ht="111" customHeight="1">
      <c r="A40" s="127"/>
      <c r="B40" s="127"/>
      <c r="C40" s="125"/>
      <c r="D40" s="200"/>
      <c r="E40" s="169"/>
      <c r="F40" s="207"/>
      <c r="G40" s="167"/>
      <c r="H40" s="167"/>
      <c r="I40" s="167"/>
      <c r="J40" s="167"/>
      <c r="K40" s="167"/>
      <c r="L40" s="167"/>
      <c r="M40" s="167"/>
      <c r="N40" s="178"/>
      <c r="O40" s="158"/>
      <c r="P40" s="58" t="s">
        <v>179</v>
      </c>
      <c r="Q40" s="54" t="s">
        <v>180</v>
      </c>
      <c r="R40" s="82">
        <v>1</v>
      </c>
      <c r="S40" s="82">
        <v>1</v>
      </c>
      <c r="T40" s="6">
        <v>0</v>
      </c>
      <c r="U40" s="6">
        <v>0</v>
      </c>
      <c r="V40" s="6">
        <v>0</v>
      </c>
      <c r="W40" s="81">
        <v>0.1</v>
      </c>
      <c r="X40" s="81">
        <v>0.1</v>
      </c>
      <c r="Y40" s="77">
        <v>0.1</v>
      </c>
      <c r="Z40" s="81">
        <v>0.1</v>
      </c>
      <c r="AA40" s="81">
        <v>0.1</v>
      </c>
      <c r="AB40" s="81">
        <v>0.1</v>
      </c>
      <c r="AC40" s="81">
        <v>0.2</v>
      </c>
      <c r="AD40" s="81">
        <v>0.2</v>
      </c>
      <c r="AE40" s="25">
        <v>0</v>
      </c>
      <c r="AF40" s="223"/>
      <c r="AG40" s="218"/>
      <c r="AH40" s="215"/>
      <c r="AI40" s="215"/>
      <c r="AJ40" s="215"/>
      <c r="AK40" s="226"/>
      <c r="AL40" s="218"/>
      <c r="AM40" s="215"/>
      <c r="AN40" s="215"/>
      <c r="AO40" s="215"/>
      <c r="AP40" s="230"/>
      <c r="AQ40" s="245"/>
      <c r="AR40" s="245"/>
      <c r="AS40" s="245"/>
      <c r="AT40" s="245"/>
      <c r="AU40" s="232"/>
      <c r="AV40" s="243"/>
      <c r="AW40" s="243"/>
      <c r="AX40" s="243"/>
      <c r="AY40" s="243"/>
      <c r="AZ40" s="238"/>
      <c r="BA40" s="161"/>
      <c r="BB40" s="218"/>
    </row>
    <row r="41" spans="1:54" ht="60" customHeight="1">
      <c r="A41" s="128"/>
      <c r="B41" s="128"/>
      <c r="C41" s="51">
        <v>25</v>
      </c>
      <c r="D41" s="52" t="s">
        <v>119</v>
      </c>
      <c r="E41" s="195"/>
      <c r="F41" s="209"/>
      <c r="G41" s="59">
        <v>35</v>
      </c>
      <c r="H41" s="59">
        <v>3</v>
      </c>
      <c r="I41" s="59">
        <v>11</v>
      </c>
      <c r="J41" s="59">
        <v>21</v>
      </c>
      <c r="K41" s="59">
        <v>24</v>
      </c>
      <c r="L41" s="59">
        <v>13</v>
      </c>
      <c r="M41" s="59">
        <v>4</v>
      </c>
      <c r="N41" s="69" t="s">
        <v>199</v>
      </c>
      <c r="O41" s="62">
        <v>12000000</v>
      </c>
      <c r="P41" s="58" t="s">
        <v>147</v>
      </c>
      <c r="Q41" s="52" t="s">
        <v>167</v>
      </c>
      <c r="R41" s="58">
        <v>135</v>
      </c>
      <c r="S41" s="58">
        <v>50</v>
      </c>
      <c r="T41" s="69">
        <v>0</v>
      </c>
      <c r="U41" s="69">
        <v>0</v>
      </c>
      <c r="V41" s="69">
        <v>0</v>
      </c>
      <c r="W41" s="69">
        <v>0</v>
      </c>
      <c r="X41" s="69">
        <v>0</v>
      </c>
      <c r="Y41" s="75">
        <v>0</v>
      </c>
      <c r="Z41" s="69">
        <v>0</v>
      </c>
      <c r="AA41" s="69">
        <v>0</v>
      </c>
      <c r="AB41" s="69">
        <v>0</v>
      </c>
      <c r="AC41" s="69">
        <v>0</v>
      </c>
      <c r="AD41" s="69">
        <v>50</v>
      </c>
      <c r="AE41" s="69">
        <v>0</v>
      </c>
      <c r="AF41" s="86">
        <f t="shared" si="3"/>
        <v>0</v>
      </c>
      <c r="AG41" s="69"/>
      <c r="AH41" s="69"/>
      <c r="AI41" s="93"/>
      <c r="AJ41" s="69"/>
      <c r="AK41" s="87">
        <f t="shared" si="4"/>
        <v>0</v>
      </c>
      <c r="AL41" s="69"/>
      <c r="AM41" s="69"/>
      <c r="AN41" s="92"/>
      <c r="AO41" s="70"/>
      <c r="AP41" s="88">
        <f t="shared" si="0"/>
        <v>0</v>
      </c>
      <c r="AQ41" s="70"/>
      <c r="AR41" s="71"/>
      <c r="AS41" s="94"/>
      <c r="AT41" s="71"/>
      <c r="AU41" s="89">
        <f t="shared" si="1"/>
        <v>12000000</v>
      </c>
      <c r="AV41" s="71"/>
      <c r="AW41" s="71"/>
      <c r="AX41" s="94">
        <v>12000000</v>
      </c>
      <c r="AY41" s="71"/>
      <c r="AZ41" s="90">
        <f t="shared" si="2"/>
        <v>12000000</v>
      </c>
      <c r="BA41" s="113" t="s">
        <v>204</v>
      </c>
      <c r="BB41" s="69"/>
    </row>
    <row r="42" spans="1:54" ht="102.75" customHeight="1">
      <c r="A42" s="114" t="s">
        <v>100</v>
      </c>
      <c r="B42" s="114" t="s">
        <v>101</v>
      </c>
      <c r="C42" s="124">
        <v>50</v>
      </c>
      <c r="D42" s="199" t="s">
        <v>120</v>
      </c>
      <c r="E42" s="168">
        <v>2012170010012</v>
      </c>
      <c r="F42" s="206" t="s">
        <v>127</v>
      </c>
      <c r="G42" s="180"/>
      <c r="H42" s="180"/>
      <c r="I42" s="180"/>
      <c r="J42" s="180"/>
      <c r="K42" s="180"/>
      <c r="L42" s="180"/>
      <c r="M42" s="180"/>
      <c r="N42" s="173"/>
      <c r="O42" s="157"/>
      <c r="P42" s="58" t="s">
        <v>148</v>
      </c>
      <c r="Q42" s="52" t="s">
        <v>168</v>
      </c>
      <c r="R42" s="58">
        <v>2</v>
      </c>
      <c r="S42" s="58">
        <v>0</v>
      </c>
      <c r="T42" s="69" t="s">
        <v>202</v>
      </c>
      <c r="U42" s="69" t="s">
        <v>202</v>
      </c>
      <c r="V42" s="69" t="s">
        <v>202</v>
      </c>
      <c r="W42" s="69" t="s">
        <v>202</v>
      </c>
      <c r="X42" s="69" t="s">
        <v>202</v>
      </c>
      <c r="Y42" s="75" t="s">
        <v>202</v>
      </c>
      <c r="Z42" s="69" t="s">
        <v>202</v>
      </c>
      <c r="AA42" s="69" t="s">
        <v>202</v>
      </c>
      <c r="AB42" s="69" t="s">
        <v>202</v>
      </c>
      <c r="AC42" s="69" t="s">
        <v>202</v>
      </c>
      <c r="AD42" s="69" t="s">
        <v>202</v>
      </c>
      <c r="AE42" s="69" t="s">
        <v>202</v>
      </c>
      <c r="AF42" s="86">
        <f t="shared" si="3"/>
        <v>0</v>
      </c>
      <c r="AG42" s="69"/>
      <c r="AH42" s="69"/>
      <c r="AI42" s="93"/>
      <c r="AJ42" s="69"/>
      <c r="AK42" s="87">
        <f t="shared" si="4"/>
        <v>0</v>
      </c>
      <c r="AL42" s="69"/>
      <c r="AM42" s="69"/>
      <c r="AN42" s="92"/>
      <c r="AO42" s="69"/>
      <c r="AP42" s="88">
        <f t="shared" si="0"/>
        <v>0</v>
      </c>
      <c r="AQ42" s="69"/>
      <c r="AR42" s="71"/>
      <c r="AS42" s="94"/>
      <c r="AT42" s="71"/>
      <c r="AU42" s="89">
        <f t="shared" si="1"/>
        <v>0</v>
      </c>
      <c r="AV42" s="71"/>
      <c r="AW42" s="71"/>
      <c r="AX42" s="94"/>
      <c r="AY42" s="71"/>
      <c r="AZ42" s="90">
        <f t="shared" si="2"/>
        <v>0</v>
      </c>
      <c r="BA42" s="113" t="s">
        <v>205</v>
      </c>
      <c r="BB42" s="69" t="s">
        <v>208</v>
      </c>
    </row>
    <row r="43" spans="1:54" ht="102.75" customHeight="1">
      <c r="A43" s="114"/>
      <c r="B43" s="114"/>
      <c r="C43" s="125"/>
      <c r="D43" s="200"/>
      <c r="E43" s="169"/>
      <c r="F43" s="207"/>
      <c r="G43" s="181"/>
      <c r="H43" s="181"/>
      <c r="I43" s="181"/>
      <c r="J43" s="181"/>
      <c r="K43" s="181"/>
      <c r="L43" s="181"/>
      <c r="M43" s="181"/>
      <c r="N43" s="174"/>
      <c r="O43" s="158"/>
      <c r="P43" s="58" t="s">
        <v>181</v>
      </c>
      <c r="Q43" s="54" t="s">
        <v>182</v>
      </c>
      <c r="R43" s="82">
        <v>1</v>
      </c>
      <c r="S43" s="82">
        <v>1</v>
      </c>
      <c r="T43" s="69" t="s">
        <v>202</v>
      </c>
      <c r="U43" s="69" t="s">
        <v>202</v>
      </c>
      <c r="V43" s="69" t="s">
        <v>202</v>
      </c>
      <c r="W43" s="69" t="s">
        <v>202</v>
      </c>
      <c r="X43" s="69" t="s">
        <v>202</v>
      </c>
      <c r="Y43" s="75" t="s">
        <v>202</v>
      </c>
      <c r="Z43" s="69" t="s">
        <v>202</v>
      </c>
      <c r="AA43" s="69" t="s">
        <v>202</v>
      </c>
      <c r="AB43" s="69" t="s">
        <v>202</v>
      </c>
      <c r="AC43" s="69" t="s">
        <v>202</v>
      </c>
      <c r="AD43" s="69" t="s">
        <v>202</v>
      </c>
      <c r="AE43" s="69" t="s">
        <v>202</v>
      </c>
      <c r="AF43" s="86">
        <f t="shared" si="3"/>
        <v>0</v>
      </c>
      <c r="AG43" s="69"/>
      <c r="AH43" s="69"/>
      <c r="AI43" s="93"/>
      <c r="AJ43" s="69"/>
      <c r="AK43" s="87">
        <f t="shared" si="4"/>
        <v>0</v>
      </c>
      <c r="AL43" s="69"/>
      <c r="AM43" s="69"/>
      <c r="AN43" s="92"/>
      <c r="AO43" s="69"/>
      <c r="AP43" s="88">
        <f t="shared" si="0"/>
        <v>0</v>
      </c>
      <c r="AQ43" s="69"/>
      <c r="AR43" s="71"/>
      <c r="AS43" s="94"/>
      <c r="AT43" s="71"/>
      <c r="AU43" s="89">
        <f t="shared" si="1"/>
        <v>0</v>
      </c>
      <c r="AV43" s="71"/>
      <c r="AW43" s="71"/>
      <c r="AX43" s="94"/>
      <c r="AY43" s="71"/>
      <c r="AZ43" s="90">
        <f t="shared" si="2"/>
        <v>0</v>
      </c>
      <c r="BA43" s="113" t="s">
        <v>205</v>
      </c>
      <c r="BB43" s="69" t="s">
        <v>208</v>
      </c>
    </row>
    <row r="44" spans="1:54" ht="96.75" customHeight="1">
      <c r="A44" s="114"/>
      <c r="B44" s="114"/>
      <c r="C44" s="51"/>
      <c r="D44" s="52" t="s">
        <v>130</v>
      </c>
      <c r="E44" s="169"/>
      <c r="F44" s="207"/>
      <c r="G44" s="6">
        <v>35</v>
      </c>
      <c r="H44" s="6">
        <v>3</v>
      </c>
      <c r="I44" s="6">
        <v>11</v>
      </c>
      <c r="J44" s="6">
        <v>21</v>
      </c>
      <c r="K44" s="6">
        <v>31</v>
      </c>
      <c r="L44" s="6">
        <v>31</v>
      </c>
      <c r="M44" s="6">
        <v>5</v>
      </c>
      <c r="N44" s="69" t="s">
        <v>213</v>
      </c>
      <c r="O44" s="62">
        <v>500000000</v>
      </c>
      <c r="P44" s="58" t="s">
        <v>211</v>
      </c>
      <c r="Q44" s="54" t="s">
        <v>210</v>
      </c>
      <c r="R44" s="58">
        <v>39</v>
      </c>
      <c r="S44" s="58">
        <v>39</v>
      </c>
      <c r="T44" s="69"/>
      <c r="U44" s="69"/>
      <c r="V44" s="69"/>
      <c r="W44" s="69"/>
      <c r="X44" s="69"/>
      <c r="Y44" s="75"/>
      <c r="Z44" s="69"/>
      <c r="AA44" s="69"/>
      <c r="AB44" s="69"/>
      <c r="AC44" s="69"/>
      <c r="AD44" s="69"/>
      <c r="AE44" s="69"/>
      <c r="AF44" s="86">
        <f t="shared" si="3"/>
        <v>0</v>
      </c>
      <c r="AG44" s="69"/>
      <c r="AH44" s="69"/>
      <c r="AI44" s="93"/>
      <c r="AJ44" s="69"/>
      <c r="AK44" s="87">
        <f t="shared" si="4"/>
        <v>166000000</v>
      </c>
      <c r="AL44" s="69"/>
      <c r="AM44" s="69"/>
      <c r="AN44" s="92">
        <v>166000000</v>
      </c>
      <c r="AO44" s="69"/>
      <c r="AP44" s="88">
        <f t="shared" si="0"/>
        <v>167000000</v>
      </c>
      <c r="AQ44" s="69"/>
      <c r="AR44" s="71"/>
      <c r="AS44" s="94">
        <v>167000000</v>
      </c>
      <c r="AT44" s="71"/>
      <c r="AU44" s="89">
        <f t="shared" si="1"/>
        <v>167000000</v>
      </c>
      <c r="AV44" s="71"/>
      <c r="AW44" s="71"/>
      <c r="AX44" s="94">
        <v>167000000</v>
      </c>
      <c r="AY44" s="71"/>
      <c r="AZ44" s="90">
        <f t="shared" si="2"/>
        <v>500000000</v>
      </c>
      <c r="BA44" s="113" t="s">
        <v>207</v>
      </c>
      <c r="BB44" s="69" t="s">
        <v>212</v>
      </c>
    </row>
    <row r="45" spans="1:54" ht="99.75" customHeight="1">
      <c r="A45" s="114"/>
      <c r="B45" s="114"/>
      <c r="C45" s="124">
        <v>50</v>
      </c>
      <c r="D45" s="199" t="s">
        <v>121</v>
      </c>
      <c r="E45" s="169"/>
      <c r="F45" s="207"/>
      <c r="G45" s="166">
        <v>35</v>
      </c>
      <c r="H45" s="166">
        <v>3</v>
      </c>
      <c r="I45" s="166">
        <v>11</v>
      </c>
      <c r="J45" s="166">
        <v>21</v>
      </c>
      <c r="K45" s="166">
        <v>31</v>
      </c>
      <c r="L45" s="166">
        <v>12</v>
      </c>
      <c r="M45" s="166">
        <v>4</v>
      </c>
      <c r="N45" s="173" t="s">
        <v>200</v>
      </c>
      <c r="O45" s="157">
        <v>200000000</v>
      </c>
      <c r="P45" s="58" t="s">
        <v>149</v>
      </c>
      <c r="Q45" s="52" t="s">
        <v>169</v>
      </c>
      <c r="R45" s="58">
        <v>1</v>
      </c>
      <c r="S45" s="58">
        <v>2</v>
      </c>
      <c r="T45" s="69">
        <v>0</v>
      </c>
      <c r="U45" s="69">
        <v>0</v>
      </c>
      <c r="V45" s="69">
        <v>0</v>
      </c>
      <c r="W45" s="69">
        <v>0</v>
      </c>
      <c r="X45" s="69">
        <v>0</v>
      </c>
      <c r="Y45" s="75">
        <v>0</v>
      </c>
      <c r="Z45" s="69">
        <v>0</v>
      </c>
      <c r="AA45" s="69">
        <v>0</v>
      </c>
      <c r="AB45" s="69">
        <v>0</v>
      </c>
      <c r="AC45" s="69">
        <v>0</v>
      </c>
      <c r="AD45" s="69">
        <v>2</v>
      </c>
      <c r="AE45" s="69">
        <v>0</v>
      </c>
      <c r="AF45" s="222">
        <f t="shared" si="3"/>
        <v>50000000</v>
      </c>
      <c r="AG45" s="191"/>
      <c r="AH45" s="214"/>
      <c r="AI45" s="214">
        <v>50000000</v>
      </c>
      <c r="AJ45" s="214"/>
      <c r="AK45" s="225">
        <f t="shared" si="4"/>
        <v>50000000</v>
      </c>
      <c r="AL45" s="191"/>
      <c r="AM45" s="214"/>
      <c r="AN45" s="214">
        <v>50000000</v>
      </c>
      <c r="AO45" s="214"/>
      <c r="AP45" s="229">
        <f t="shared" si="0"/>
        <v>50000000</v>
      </c>
      <c r="AQ45" s="191"/>
      <c r="AR45" s="214"/>
      <c r="AS45" s="214">
        <v>50000000</v>
      </c>
      <c r="AT45" s="214"/>
      <c r="AU45" s="231">
        <f t="shared" si="1"/>
        <v>50000000</v>
      </c>
      <c r="AV45" s="242"/>
      <c r="AW45" s="242"/>
      <c r="AX45" s="242">
        <v>50000000</v>
      </c>
      <c r="AY45" s="242"/>
      <c r="AZ45" s="237">
        <f t="shared" si="2"/>
        <v>200000000</v>
      </c>
      <c r="BA45" s="159" t="s">
        <v>207</v>
      </c>
      <c r="BB45" s="191"/>
    </row>
    <row r="46" spans="1:54" ht="77.25" customHeight="1">
      <c r="A46" s="114"/>
      <c r="B46" s="114"/>
      <c r="C46" s="125"/>
      <c r="D46" s="200"/>
      <c r="E46" s="195"/>
      <c r="F46" s="207"/>
      <c r="G46" s="167"/>
      <c r="H46" s="167"/>
      <c r="I46" s="167"/>
      <c r="J46" s="167"/>
      <c r="K46" s="167"/>
      <c r="L46" s="167"/>
      <c r="M46" s="167"/>
      <c r="N46" s="174"/>
      <c r="O46" s="158"/>
      <c r="P46" s="73" t="s">
        <v>184</v>
      </c>
      <c r="Q46" s="72" t="s">
        <v>183</v>
      </c>
      <c r="R46" s="82">
        <v>1</v>
      </c>
      <c r="S46" s="82">
        <v>1</v>
      </c>
      <c r="T46" s="69">
        <v>0</v>
      </c>
      <c r="U46" s="69">
        <v>0</v>
      </c>
      <c r="V46" s="69">
        <v>0</v>
      </c>
      <c r="W46" s="81">
        <v>0.1</v>
      </c>
      <c r="X46" s="81">
        <v>0.1</v>
      </c>
      <c r="Y46" s="77">
        <v>0.1</v>
      </c>
      <c r="Z46" s="81">
        <v>0.1</v>
      </c>
      <c r="AA46" s="81">
        <v>0.1</v>
      </c>
      <c r="AB46" s="81">
        <v>0.1</v>
      </c>
      <c r="AC46" s="81">
        <v>0.2</v>
      </c>
      <c r="AD46" s="81">
        <v>0.2</v>
      </c>
      <c r="AE46" s="25">
        <v>0</v>
      </c>
      <c r="AF46" s="223"/>
      <c r="AG46" s="218"/>
      <c r="AH46" s="215"/>
      <c r="AI46" s="215"/>
      <c r="AJ46" s="215"/>
      <c r="AK46" s="226"/>
      <c r="AL46" s="218"/>
      <c r="AM46" s="215"/>
      <c r="AN46" s="215"/>
      <c r="AO46" s="215"/>
      <c r="AP46" s="230"/>
      <c r="AQ46" s="218"/>
      <c r="AR46" s="215"/>
      <c r="AS46" s="215"/>
      <c r="AT46" s="215"/>
      <c r="AU46" s="232"/>
      <c r="AV46" s="243"/>
      <c r="AW46" s="243"/>
      <c r="AX46" s="243"/>
      <c r="AY46" s="243"/>
      <c r="AZ46" s="238"/>
      <c r="BA46" s="161"/>
      <c r="BB46" s="218"/>
    </row>
    <row r="47" spans="1:54" ht="84" customHeight="1">
      <c r="A47" s="114" t="s">
        <v>128</v>
      </c>
      <c r="B47" s="114" t="s">
        <v>129</v>
      </c>
      <c r="C47" s="198">
        <v>100</v>
      </c>
      <c r="D47" s="197" t="s">
        <v>108</v>
      </c>
      <c r="E47" s="196">
        <v>2012170010013</v>
      </c>
      <c r="F47" s="208" t="s">
        <v>126</v>
      </c>
      <c r="G47" s="59">
        <v>35</v>
      </c>
      <c r="H47" s="59">
        <v>3</v>
      </c>
      <c r="I47" s="59">
        <v>11</v>
      </c>
      <c r="J47" s="59">
        <v>21</v>
      </c>
      <c r="K47" s="59">
        <v>21</v>
      </c>
      <c r="L47" s="59">
        <v>13</v>
      </c>
      <c r="M47" s="59">
        <v>4</v>
      </c>
      <c r="N47" s="203" t="s">
        <v>201</v>
      </c>
      <c r="O47" s="62">
        <v>25000000</v>
      </c>
      <c r="P47" s="184" t="s">
        <v>150</v>
      </c>
      <c r="Q47" s="185" t="s">
        <v>170</v>
      </c>
      <c r="R47" s="191">
        <v>25</v>
      </c>
      <c r="S47" s="193">
        <v>0.25</v>
      </c>
      <c r="T47" s="191">
        <v>0</v>
      </c>
      <c r="U47" s="191">
        <v>0</v>
      </c>
      <c r="V47" s="191">
        <v>0</v>
      </c>
      <c r="W47" s="191">
        <v>0</v>
      </c>
      <c r="X47" s="191">
        <v>0</v>
      </c>
      <c r="Y47" s="219">
        <v>0</v>
      </c>
      <c r="Z47" s="191">
        <v>0</v>
      </c>
      <c r="AA47" s="191">
        <v>0</v>
      </c>
      <c r="AB47" s="191">
        <v>0</v>
      </c>
      <c r="AC47" s="191">
        <v>12</v>
      </c>
      <c r="AD47" s="191">
        <v>13</v>
      </c>
      <c r="AE47" s="191">
        <v>0</v>
      </c>
      <c r="AF47" s="86">
        <f t="shared" si="3"/>
        <v>12500000</v>
      </c>
      <c r="AG47" s="69"/>
      <c r="AH47" s="69"/>
      <c r="AI47" s="93">
        <v>12500000</v>
      </c>
      <c r="AJ47" s="69"/>
      <c r="AK47" s="87">
        <f t="shared" si="4"/>
        <v>12500000</v>
      </c>
      <c r="AL47" s="69"/>
      <c r="AM47" s="69"/>
      <c r="AN47" s="92">
        <v>12500000</v>
      </c>
      <c r="AO47" s="69"/>
      <c r="AP47" s="88">
        <f t="shared" si="0"/>
        <v>0</v>
      </c>
      <c r="AQ47" s="69"/>
      <c r="AR47" s="71"/>
      <c r="AS47" s="94"/>
      <c r="AT47" s="71"/>
      <c r="AU47" s="89">
        <f t="shared" si="1"/>
        <v>0</v>
      </c>
      <c r="AV47" s="71"/>
      <c r="AW47" s="71"/>
      <c r="AX47" s="94"/>
      <c r="AY47" s="71"/>
      <c r="AZ47" s="90">
        <f t="shared" si="2"/>
        <v>25000000</v>
      </c>
      <c r="BA47" s="159" t="s">
        <v>204</v>
      </c>
      <c r="BB47" s="191"/>
    </row>
    <row r="48" spans="1:54" ht="140.25" customHeight="1">
      <c r="A48" s="114"/>
      <c r="B48" s="114"/>
      <c r="C48" s="198"/>
      <c r="D48" s="197"/>
      <c r="E48" s="196"/>
      <c r="F48" s="208"/>
      <c r="G48" s="59">
        <v>35</v>
      </c>
      <c r="H48" s="59">
        <v>3</v>
      </c>
      <c r="I48" s="59">
        <v>11</v>
      </c>
      <c r="J48" s="59">
        <v>21</v>
      </c>
      <c r="K48" s="59">
        <v>21</v>
      </c>
      <c r="L48" s="59">
        <v>13</v>
      </c>
      <c r="M48" s="59">
        <v>80</v>
      </c>
      <c r="N48" s="204"/>
      <c r="O48" s="62">
        <v>12750000</v>
      </c>
      <c r="P48" s="184"/>
      <c r="Q48" s="185"/>
      <c r="R48" s="192"/>
      <c r="S48" s="194"/>
      <c r="T48" s="192"/>
      <c r="U48" s="192"/>
      <c r="V48" s="192"/>
      <c r="W48" s="192"/>
      <c r="X48" s="192"/>
      <c r="Y48" s="220"/>
      <c r="Z48" s="192"/>
      <c r="AA48" s="192"/>
      <c r="AB48" s="192"/>
      <c r="AC48" s="192"/>
      <c r="AD48" s="192"/>
      <c r="AE48" s="192"/>
      <c r="AF48" s="86">
        <f t="shared" si="3"/>
        <v>12750000</v>
      </c>
      <c r="AG48" s="69"/>
      <c r="AH48" s="69"/>
      <c r="AI48" s="93">
        <v>12750000</v>
      </c>
      <c r="AJ48" s="69"/>
      <c r="AK48" s="87">
        <f t="shared" si="4"/>
        <v>0</v>
      </c>
      <c r="AL48" s="69"/>
      <c r="AM48" s="69"/>
      <c r="AN48" s="92"/>
      <c r="AO48" s="69"/>
      <c r="AP48" s="88">
        <f t="shared" si="0"/>
        <v>0</v>
      </c>
      <c r="AQ48" s="69"/>
      <c r="AR48" s="71"/>
      <c r="AS48" s="94"/>
      <c r="AT48" s="71"/>
      <c r="AU48" s="89">
        <f t="shared" si="1"/>
        <v>0</v>
      </c>
      <c r="AV48" s="71"/>
      <c r="AW48" s="71"/>
      <c r="AX48" s="94"/>
      <c r="AY48" s="71"/>
      <c r="AZ48" s="90">
        <f t="shared" si="2"/>
        <v>12750000</v>
      </c>
      <c r="BA48" s="160"/>
      <c r="BB48" s="192"/>
    </row>
    <row r="49" spans="1:54" ht="192.75" customHeight="1">
      <c r="A49" s="114"/>
      <c r="B49" s="114"/>
      <c r="C49" s="198"/>
      <c r="D49" s="197"/>
      <c r="E49" s="196"/>
      <c r="F49" s="208"/>
      <c r="G49" s="175">
        <v>35</v>
      </c>
      <c r="H49" s="175">
        <v>3</v>
      </c>
      <c r="I49" s="175">
        <v>11</v>
      </c>
      <c r="J49" s="175">
        <v>22</v>
      </c>
      <c r="K49" s="175">
        <v>13</v>
      </c>
      <c r="L49" s="175">
        <v>13</v>
      </c>
      <c r="M49" s="175">
        <v>4</v>
      </c>
      <c r="N49" s="204"/>
      <c r="O49" s="176">
        <v>50000000</v>
      </c>
      <c r="P49" s="184"/>
      <c r="Q49" s="185"/>
      <c r="R49" s="192"/>
      <c r="S49" s="194"/>
      <c r="T49" s="218"/>
      <c r="U49" s="218"/>
      <c r="V49" s="218"/>
      <c r="W49" s="218"/>
      <c r="X49" s="218"/>
      <c r="Y49" s="221"/>
      <c r="Z49" s="218"/>
      <c r="AA49" s="218"/>
      <c r="AB49" s="218"/>
      <c r="AC49" s="218"/>
      <c r="AD49" s="218"/>
      <c r="AE49" s="218"/>
      <c r="AF49" s="222">
        <f t="shared" si="3"/>
        <v>0</v>
      </c>
      <c r="AG49" s="191"/>
      <c r="AH49" s="191"/>
      <c r="AI49" s="191"/>
      <c r="AJ49" s="191"/>
      <c r="AK49" s="225">
        <f t="shared" si="4"/>
        <v>0</v>
      </c>
      <c r="AL49" s="191"/>
      <c r="AM49" s="191"/>
      <c r="AN49" s="191"/>
      <c r="AO49" s="191"/>
      <c r="AP49" s="88">
        <f t="shared" si="0"/>
        <v>25000000</v>
      </c>
      <c r="AQ49" s="214"/>
      <c r="AR49" s="214"/>
      <c r="AS49" s="214">
        <v>25000000</v>
      </c>
      <c r="AT49" s="214"/>
      <c r="AU49" s="231">
        <f t="shared" si="1"/>
        <v>25000000</v>
      </c>
      <c r="AV49" s="214"/>
      <c r="AW49" s="214"/>
      <c r="AX49" s="214">
        <v>25000000</v>
      </c>
      <c r="AY49" s="214"/>
      <c r="AZ49" s="237">
        <f t="shared" si="2"/>
        <v>50000000</v>
      </c>
      <c r="BA49" s="160"/>
      <c r="BB49" s="192"/>
    </row>
    <row r="50" spans="1:54" ht="99.75">
      <c r="A50" s="114"/>
      <c r="B50" s="114"/>
      <c r="C50" s="198"/>
      <c r="D50" s="197"/>
      <c r="E50" s="196"/>
      <c r="F50" s="208"/>
      <c r="G50" s="175"/>
      <c r="H50" s="175"/>
      <c r="I50" s="175"/>
      <c r="J50" s="175"/>
      <c r="K50" s="175"/>
      <c r="L50" s="175"/>
      <c r="M50" s="175"/>
      <c r="N50" s="205"/>
      <c r="O50" s="176"/>
      <c r="P50" s="58" t="s">
        <v>185</v>
      </c>
      <c r="Q50" s="112" t="s">
        <v>186</v>
      </c>
      <c r="R50" s="82">
        <v>1</v>
      </c>
      <c r="S50" s="82">
        <v>1</v>
      </c>
      <c r="T50" s="6">
        <v>0</v>
      </c>
      <c r="U50" s="6">
        <v>0</v>
      </c>
      <c r="V50" s="6">
        <v>0</v>
      </c>
      <c r="W50" s="81">
        <v>0.1</v>
      </c>
      <c r="X50" s="81">
        <v>0.1</v>
      </c>
      <c r="Y50" s="77">
        <v>0.1</v>
      </c>
      <c r="Z50" s="81">
        <v>0.1</v>
      </c>
      <c r="AA50" s="81">
        <v>0.1</v>
      </c>
      <c r="AB50" s="81">
        <v>0.1</v>
      </c>
      <c r="AC50" s="81">
        <v>0.2</v>
      </c>
      <c r="AD50" s="81">
        <v>0.2</v>
      </c>
      <c r="AE50" s="25">
        <v>0</v>
      </c>
      <c r="AF50" s="223"/>
      <c r="AG50" s="218"/>
      <c r="AH50" s="218"/>
      <c r="AI50" s="218"/>
      <c r="AJ50" s="218"/>
      <c r="AK50" s="226"/>
      <c r="AL50" s="218"/>
      <c r="AM50" s="218"/>
      <c r="AN50" s="218"/>
      <c r="AO50" s="218"/>
      <c r="AP50" s="88">
        <f t="shared" si="0"/>
        <v>0</v>
      </c>
      <c r="AQ50" s="215"/>
      <c r="AR50" s="215"/>
      <c r="AS50" s="215"/>
      <c r="AT50" s="215"/>
      <c r="AU50" s="232"/>
      <c r="AV50" s="215"/>
      <c r="AW50" s="215"/>
      <c r="AX50" s="215"/>
      <c r="AY50" s="215"/>
      <c r="AZ50" s="238"/>
      <c r="BA50" s="161"/>
      <c r="BB50" s="218"/>
    </row>
    <row r="51" spans="1:54" ht="15.75">
      <c r="A51" s="4"/>
      <c r="B51" s="4"/>
      <c r="C51" s="4"/>
      <c r="D51" s="3"/>
      <c r="E51" s="64"/>
      <c r="F51" s="103"/>
      <c r="G51" s="3"/>
      <c r="H51" s="3"/>
      <c r="I51" s="4"/>
      <c r="J51" s="4"/>
      <c r="K51" s="4"/>
      <c r="L51" s="4"/>
      <c r="M51" s="4"/>
      <c r="N51" s="100"/>
      <c r="O51" s="4"/>
      <c r="P51" s="5"/>
      <c r="Q51" s="100"/>
      <c r="R51" s="5"/>
      <c r="S51" s="5"/>
      <c r="T51" s="4"/>
      <c r="U51" s="4"/>
      <c r="V51" s="4"/>
      <c r="W51" s="4"/>
      <c r="X51" s="4"/>
      <c r="Y51" s="79"/>
      <c r="Z51" s="4"/>
      <c r="AA51" s="4"/>
      <c r="AB51" s="4"/>
      <c r="AC51" s="4"/>
      <c r="AD51" s="4"/>
      <c r="AE51" s="4"/>
      <c r="AF51" s="4"/>
      <c r="AG51" s="4"/>
      <c r="AH51" s="4"/>
      <c r="AI51" s="4"/>
      <c r="AJ51" s="4"/>
      <c r="AK51" s="4"/>
      <c r="AL51" s="4"/>
      <c r="AM51" s="4"/>
      <c r="AN51" s="4"/>
      <c r="AO51" s="4"/>
      <c r="AP51" s="4"/>
      <c r="AQ51" s="4"/>
      <c r="AR51" s="4"/>
      <c r="AS51" s="95"/>
      <c r="AT51" s="4"/>
      <c r="AU51" s="4"/>
      <c r="AV51" s="4"/>
      <c r="AW51" s="4"/>
      <c r="AX51" s="4"/>
      <c r="AY51" s="4"/>
      <c r="AZ51" s="90">
        <f t="shared" si="2"/>
        <v>0</v>
      </c>
      <c r="BB51" s="4"/>
    </row>
    <row r="52" spans="1:54" ht="15">
      <c r="A52" s="4"/>
      <c r="B52" s="4"/>
      <c r="C52" s="4"/>
      <c r="D52" s="3"/>
      <c r="E52" s="64"/>
      <c r="F52" s="103"/>
      <c r="G52" s="3"/>
      <c r="H52" s="3"/>
      <c r="I52" s="4"/>
      <c r="J52" s="4"/>
      <c r="K52" s="4"/>
      <c r="L52" s="4"/>
      <c r="M52" s="4"/>
      <c r="N52" s="100"/>
      <c r="O52" s="4"/>
      <c r="P52" s="5"/>
      <c r="Q52" s="100"/>
      <c r="R52" s="5"/>
      <c r="S52" s="5"/>
      <c r="T52" s="4"/>
      <c r="U52" s="4"/>
      <c r="V52" s="4"/>
      <c r="W52" s="4"/>
      <c r="X52" s="4"/>
      <c r="Y52" s="79"/>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B52" s="4"/>
    </row>
    <row r="53" spans="1:54" ht="15">
      <c r="A53" s="4"/>
      <c r="B53" s="4"/>
      <c r="C53" s="4"/>
      <c r="D53" s="3"/>
      <c r="E53" s="64"/>
      <c r="F53" s="103"/>
      <c r="G53" s="3"/>
      <c r="H53" s="3"/>
      <c r="I53" s="4"/>
      <c r="J53" s="4"/>
      <c r="K53" s="4"/>
      <c r="L53" s="4"/>
      <c r="M53" s="4"/>
      <c r="N53" s="100"/>
      <c r="O53" s="4"/>
      <c r="P53" s="5"/>
      <c r="Q53" s="100"/>
      <c r="R53" s="5"/>
      <c r="S53" s="5"/>
      <c r="T53" s="4"/>
      <c r="U53" s="4"/>
      <c r="V53" s="4"/>
      <c r="W53" s="4"/>
      <c r="X53" s="4"/>
      <c r="Y53" s="79"/>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B53" s="4"/>
    </row>
    <row r="54" spans="1:54" ht="15">
      <c r="A54" s="4"/>
      <c r="B54" s="4"/>
      <c r="C54" s="4"/>
      <c r="D54" s="3"/>
      <c r="E54" s="64"/>
      <c r="F54" s="103"/>
      <c r="G54" s="3"/>
      <c r="H54" s="3"/>
      <c r="I54" s="4"/>
      <c r="J54" s="4"/>
      <c r="K54" s="4"/>
      <c r="L54" s="4"/>
      <c r="M54" s="4"/>
      <c r="N54" s="100"/>
      <c r="O54" s="4"/>
      <c r="P54" s="5"/>
      <c r="Q54" s="100"/>
      <c r="R54" s="5"/>
      <c r="S54" s="5"/>
      <c r="T54" s="4"/>
      <c r="U54" s="4"/>
      <c r="V54" s="4"/>
      <c r="W54" s="4"/>
      <c r="X54" s="4"/>
      <c r="Y54" s="79"/>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B54" s="4"/>
    </row>
    <row r="55" spans="1:54" ht="15">
      <c r="A55" s="4"/>
      <c r="B55" s="4"/>
      <c r="C55" s="4"/>
      <c r="D55" s="3"/>
      <c r="E55" s="64"/>
      <c r="F55" s="103"/>
      <c r="G55" s="3"/>
      <c r="H55" s="3"/>
      <c r="I55" s="4"/>
      <c r="J55" s="4"/>
      <c r="K55" s="4"/>
      <c r="L55" s="4"/>
      <c r="M55" s="4"/>
      <c r="N55" s="100"/>
      <c r="O55" s="4"/>
      <c r="P55" s="5"/>
      <c r="Q55" s="100"/>
      <c r="R55" s="5"/>
      <c r="S55" s="5"/>
      <c r="T55" s="4"/>
      <c r="U55" s="4"/>
      <c r="V55" s="4"/>
      <c r="W55" s="4"/>
      <c r="X55" s="4"/>
      <c r="Y55" s="79"/>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B55" s="4"/>
    </row>
    <row r="56" spans="1:54" ht="15">
      <c r="A56" s="4"/>
      <c r="B56" s="4"/>
      <c r="C56" s="4"/>
      <c r="D56" s="3"/>
      <c r="E56" s="64"/>
      <c r="F56" s="103"/>
      <c r="G56" s="3"/>
      <c r="H56" s="3"/>
      <c r="I56" s="4"/>
      <c r="J56" s="4"/>
      <c r="K56" s="4"/>
      <c r="L56" s="4"/>
      <c r="M56" s="4"/>
      <c r="N56" s="100"/>
      <c r="O56" s="4"/>
      <c r="P56" s="5"/>
      <c r="Q56" s="100"/>
      <c r="R56" s="5"/>
      <c r="S56" s="5"/>
      <c r="T56" s="4"/>
      <c r="U56" s="4"/>
      <c r="V56" s="4"/>
      <c r="W56" s="4"/>
      <c r="X56" s="4"/>
      <c r="Y56" s="79"/>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B56" s="4"/>
    </row>
    <row r="57" spans="1:54" ht="15">
      <c r="A57" s="4"/>
      <c r="B57" s="4"/>
      <c r="C57" s="4"/>
      <c r="D57" s="3"/>
      <c r="E57" s="64"/>
      <c r="F57" s="103"/>
      <c r="G57" s="3"/>
      <c r="H57" s="3"/>
      <c r="I57" s="4"/>
      <c r="J57" s="4"/>
      <c r="K57" s="4"/>
      <c r="L57" s="4"/>
      <c r="M57" s="4"/>
      <c r="N57" s="100"/>
      <c r="O57" s="4"/>
      <c r="P57" s="5"/>
      <c r="Q57" s="100"/>
      <c r="R57" s="5"/>
      <c r="S57" s="5"/>
      <c r="T57" s="4"/>
      <c r="U57" s="4"/>
      <c r="V57" s="4"/>
      <c r="W57" s="4"/>
      <c r="X57" s="4"/>
      <c r="Y57" s="79"/>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B57" s="4"/>
    </row>
    <row r="58" spans="1:54" ht="15">
      <c r="A58" s="4"/>
      <c r="B58" s="4"/>
      <c r="C58" s="4"/>
      <c r="D58" s="3"/>
      <c r="E58" s="64"/>
      <c r="F58" s="103"/>
      <c r="G58" s="3"/>
      <c r="H58" s="3"/>
      <c r="I58" s="4"/>
      <c r="J58" s="4"/>
      <c r="K58" s="4"/>
      <c r="L58" s="4"/>
      <c r="M58" s="4"/>
      <c r="N58" s="100"/>
      <c r="O58" s="4"/>
      <c r="P58" s="5"/>
      <c r="Q58" s="100"/>
      <c r="R58" s="5"/>
      <c r="S58" s="5"/>
      <c r="T58" s="4"/>
      <c r="U58" s="4"/>
      <c r="V58" s="4"/>
      <c r="W58" s="4"/>
      <c r="X58" s="4"/>
      <c r="Y58" s="79"/>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B58" s="4"/>
    </row>
    <row r="59" spans="1:54" ht="15">
      <c r="A59" s="4"/>
      <c r="B59" s="4"/>
      <c r="C59" s="4"/>
      <c r="D59" s="3"/>
      <c r="E59" s="64"/>
      <c r="F59" s="103"/>
      <c r="G59" s="3"/>
      <c r="H59" s="3"/>
      <c r="I59" s="4"/>
      <c r="J59" s="4"/>
      <c r="K59" s="4"/>
      <c r="L59" s="4"/>
      <c r="M59" s="4"/>
      <c r="N59" s="100"/>
      <c r="O59" s="4"/>
      <c r="P59" s="5"/>
      <c r="Q59" s="100"/>
      <c r="R59" s="5"/>
      <c r="S59" s="5"/>
      <c r="T59" s="4"/>
      <c r="U59" s="4"/>
      <c r="V59" s="4"/>
      <c r="W59" s="4"/>
      <c r="X59" s="4"/>
      <c r="Y59" s="79"/>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B59" s="4"/>
    </row>
    <row r="60" spans="1:54" ht="15">
      <c r="A60" s="4"/>
      <c r="B60" s="4"/>
      <c r="C60" s="4"/>
      <c r="D60" s="3"/>
      <c r="E60" s="64"/>
      <c r="F60" s="103"/>
      <c r="G60" s="3"/>
      <c r="H60" s="3"/>
      <c r="I60" s="4"/>
      <c r="J60" s="4"/>
      <c r="K60" s="4"/>
      <c r="L60" s="4"/>
      <c r="M60" s="4"/>
      <c r="N60" s="100"/>
      <c r="O60" s="4"/>
      <c r="P60" s="5"/>
      <c r="Q60" s="100"/>
      <c r="R60" s="5"/>
      <c r="S60" s="5"/>
      <c r="T60" s="4"/>
      <c r="U60" s="4"/>
      <c r="V60" s="4"/>
      <c r="W60" s="4"/>
      <c r="X60" s="4"/>
      <c r="Y60" s="79"/>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B60" s="4"/>
    </row>
    <row r="61" spans="1:54" ht="15">
      <c r="A61" s="4"/>
      <c r="B61" s="4"/>
      <c r="C61" s="4"/>
      <c r="D61" s="3"/>
      <c r="E61" s="3"/>
      <c r="F61" s="104"/>
      <c r="G61" s="3"/>
      <c r="H61" s="3"/>
      <c r="I61" s="4"/>
      <c r="J61" s="4"/>
      <c r="K61" s="4"/>
      <c r="L61" s="4"/>
      <c r="M61" s="4"/>
      <c r="N61" s="100"/>
      <c r="O61" s="4"/>
      <c r="P61" s="5"/>
      <c r="Q61" s="100"/>
      <c r="R61" s="5"/>
      <c r="S61" s="5"/>
      <c r="T61" s="4"/>
      <c r="U61" s="4"/>
      <c r="V61" s="4"/>
      <c r="W61" s="4"/>
      <c r="X61" s="4"/>
      <c r="Y61" s="79"/>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B61" s="4"/>
    </row>
    <row r="62" spans="1:54" ht="15">
      <c r="A62" s="4"/>
      <c r="B62" s="4"/>
      <c r="C62" s="4"/>
      <c r="D62" s="3"/>
      <c r="E62" s="3"/>
      <c r="F62" s="104"/>
      <c r="G62" s="3"/>
      <c r="H62" s="3"/>
      <c r="I62" s="4"/>
      <c r="J62" s="4"/>
      <c r="K62" s="4"/>
      <c r="L62" s="4"/>
      <c r="M62" s="4"/>
      <c r="N62" s="100"/>
      <c r="O62" s="4"/>
      <c r="P62" s="5"/>
      <c r="Q62" s="100"/>
      <c r="R62" s="5"/>
      <c r="S62" s="5"/>
      <c r="T62" s="4"/>
      <c r="U62" s="4"/>
      <c r="V62" s="4"/>
      <c r="W62" s="4"/>
      <c r="X62" s="4"/>
      <c r="Y62" s="79"/>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B62" s="4"/>
    </row>
    <row r="63" spans="1:54" ht="15">
      <c r="A63" s="4"/>
      <c r="B63" s="4"/>
      <c r="C63" s="4"/>
      <c r="D63" s="3"/>
      <c r="E63" s="3"/>
      <c r="F63" s="104"/>
      <c r="G63" s="3"/>
      <c r="H63" s="3"/>
      <c r="I63" s="4"/>
      <c r="J63" s="4"/>
      <c r="K63" s="4"/>
      <c r="L63" s="4"/>
      <c r="M63" s="4"/>
      <c r="N63" s="100"/>
      <c r="O63" s="4"/>
      <c r="P63" s="5"/>
      <c r="Q63" s="100"/>
      <c r="R63" s="5"/>
      <c r="S63" s="5"/>
      <c r="T63" s="4"/>
      <c r="U63" s="4"/>
      <c r="V63" s="4"/>
      <c r="W63" s="4"/>
      <c r="X63" s="4"/>
      <c r="Y63" s="79"/>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B63" s="4"/>
    </row>
    <row r="64" spans="1:54" ht="15">
      <c r="A64" s="4"/>
      <c r="B64" s="4"/>
      <c r="C64" s="4"/>
      <c r="D64" s="3"/>
      <c r="E64" s="3"/>
      <c r="F64" s="104"/>
      <c r="G64" s="3"/>
      <c r="H64" s="3"/>
      <c r="I64" s="4"/>
      <c r="J64" s="4"/>
      <c r="K64" s="4"/>
      <c r="L64" s="4"/>
      <c r="M64" s="4"/>
      <c r="N64" s="100"/>
      <c r="O64" s="4"/>
      <c r="P64" s="5"/>
      <c r="Q64" s="100"/>
      <c r="R64" s="5"/>
      <c r="S64" s="5"/>
      <c r="T64" s="4"/>
      <c r="U64" s="4"/>
      <c r="V64" s="4"/>
      <c r="W64" s="4"/>
      <c r="X64" s="4"/>
      <c r="Y64" s="79"/>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B64" s="4"/>
    </row>
    <row r="65" spans="1:54" ht="15">
      <c r="A65" s="4"/>
      <c r="B65" s="4"/>
      <c r="C65" s="4"/>
      <c r="D65" s="4"/>
      <c r="E65" s="4"/>
      <c r="F65" s="100"/>
      <c r="G65" s="4"/>
      <c r="H65" s="4"/>
      <c r="I65" s="4"/>
      <c r="J65" s="4"/>
      <c r="K65" s="4"/>
      <c r="L65" s="4"/>
      <c r="M65" s="4"/>
      <c r="N65" s="100"/>
      <c r="O65" s="4"/>
      <c r="P65" s="5"/>
      <c r="Q65" s="100"/>
      <c r="R65" s="5"/>
      <c r="S65" s="5"/>
      <c r="T65" s="4"/>
      <c r="U65" s="4"/>
      <c r="V65" s="4"/>
      <c r="W65" s="4"/>
      <c r="X65" s="4"/>
      <c r="Y65" s="79"/>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B65" s="4"/>
    </row>
    <row r="66" spans="1:54" ht="15">
      <c r="A66" s="4"/>
      <c r="B66" s="4"/>
      <c r="C66" s="4"/>
      <c r="D66" s="4"/>
      <c r="E66" s="4"/>
      <c r="F66" s="100"/>
      <c r="G66" s="4"/>
      <c r="H66" s="4"/>
      <c r="I66" s="4"/>
      <c r="J66" s="4"/>
      <c r="K66" s="4"/>
      <c r="L66" s="4"/>
      <c r="M66" s="4"/>
      <c r="N66" s="100"/>
      <c r="O66" s="4"/>
      <c r="P66" s="5"/>
      <c r="Q66" s="100"/>
      <c r="R66" s="5"/>
      <c r="S66" s="5"/>
      <c r="T66" s="4"/>
      <c r="U66" s="4"/>
      <c r="V66" s="4"/>
      <c r="W66" s="4"/>
      <c r="X66" s="4"/>
      <c r="Y66" s="79"/>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B66" s="4"/>
    </row>
    <row r="67" spans="1:54" ht="15">
      <c r="A67" s="4"/>
      <c r="B67" s="4"/>
      <c r="C67" s="4"/>
      <c r="D67" s="4"/>
      <c r="E67" s="4"/>
      <c r="F67" s="100"/>
      <c r="G67" s="4"/>
      <c r="H67" s="4"/>
      <c r="I67" s="4"/>
      <c r="J67" s="4"/>
      <c r="K67" s="4"/>
      <c r="L67" s="4"/>
      <c r="M67" s="4"/>
      <c r="N67" s="100"/>
      <c r="O67" s="4"/>
      <c r="P67" s="5"/>
      <c r="Q67" s="100"/>
      <c r="R67" s="5"/>
      <c r="S67" s="5"/>
      <c r="T67" s="4"/>
      <c r="U67" s="4"/>
      <c r="V67" s="4"/>
      <c r="W67" s="4"/>
      <c r="X67" s="4"/>
      <c r="Y67" s="79"/>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B67" s="4"/>
    </row>
    <row r="68" spans="1:54" ht="15">
      <c r="A68" s="4"/>
      <c r="B68" s="4"/>
      <c r="C68" s="4"/>
      <c r="D68" s="4"/>
      <c r="E68" s="4"/>
      <c r="F68" s="100"/>
      <c r="G68" s="4"/>
      <c r="H68" s="4"/>
      <c r="I68" s="4"/>
      <c r="J68" s="4"/>
      <c r="K68" s="4"/>
      <c r="L68" s="4"/>
      <c r="M68" s="4"/>
      <c r="N68" s="100"/>
      <c r="O68" s="4"/>
      <c r="P68" s="5"/>
      <c r="Q68" s="100"/>
      <c r="R68" s="5"/>
      <c r="S68" s="5"/>
      <c r="T68" s="4"/>
      <c r="U68" s="4"/>
      <c r="V68" s="4"/>
      <c r="W68" s="4"/>
      <c r="X68" s="4"/>
      <c r="Y68" s="79"/>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B68" s="4"/>
    </row>
    <row r="69" spans="1:54" ht="15">
      <c r="A69" s="4"/>
      <c r="B69" s="4"/>
      <c r="C69" s="4"/>
      <c r="D69" s="4"/>
      <c r="E69" s="4"/>
      <c r="F69" s="100"/>
      <c r="G69" s="4"/>
      <c r="H69" s="4"/>
      <c r="I69" s="4"/>
      <c r="J69" s="4"/>
      <c r="K69" s="4"/>
      <c r="L69" s="4"/>
      <c r="M69" s="4"/>
      <c r="N69" s="100"/>
      <c r="O69" s="4"/>
      <c r="P69" s="5"/>
      <c r="Q69" s="100"/>
      <c r="R69" s="5"/>
      <c r="S69" s="5"/>
      <c r="T69" s="4"/>
      <c r="U69" s="4"/>
      <c r="V69" s="4"/>
      <c r="W69" s="4"/>
      <c r="X69" s="4"/>
      <c r="Y69" s="79"/>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B69" s="4"/>
    </row>
    <row r="70" spans="1:54" ht="15">
      <c r="A70" s="4"/>
      <c r="B70" s="4"/>
      <c r="C70" s="4"/>
      <c r="D70" s="4"/>
      <c r="E70" s="4"/>
      <c r="F70" s="100"/>
      <c r="G70" s="4"/>
      <c r="H70" s="4"/>
      <c r="I70" s="4"/>
      <c r="J70" s="4"/>
      <c r="K70" s="4"/>
      <c r="L70" s="4"/>
      <c r="M70" s="4"/>
      <c r="N70" s="100"/>
      <c r="O70" s="4"/>
      <c r="P70" s="5"/>
      <c r="Q70" s="100"/>
      <c r="R70" s="5"/>
      <c r="S70" s="5"/>
      <c r="T70" s="4"/>
      <c r="U70" s="4"/>
      <c r="V70" s="4"/>
      <c r="W70" s="4"/>
      <c r="X70" s="4"/>
      <c r="Y70" s="79"/>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B70" s="4"/>
    </row>
    <row r="71" spans="1:54" ht="15">
      <c r="A71" s="4"/>
      <c r="B71" s="4"/>
      <c r="C71" s="4"/>
      <c r="D71" s="4"/>
      <c r="E71" s="4"/>
      <c r="F71" s="100"/>
      <c r="G71" s="4"/>
      <c r="H71" s="4"/>
      <c r="I71" s="4"/>
      <c r="J71" s="4"/>
      <c r="K71" s="4"/>
      <c r="L71" s="4"/>
      <c r="M71" s="4"/>
      <c r="N71" s="100"/>
      <c r="O71" s="4"/>
      <c r="P71" s="5"/>
      <c r="Q71" s="100"/>
      <c r="R71" s="5"/>
      <c r="S71" s="5"/>
      <c r="T71" s="4"/>
      <c r="U71" s="4"/>
      <c r="V71" s="4"/>
      <c r="W71" s="4"/>
      <c r="X71" s="4"/>
      <c r="Y71" s="79"/>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B71" s="4"/>
    </row>
    <row r="72" spans="1:54" ht="15">
      <c r="A72" s="4"/>
      <c r="B72" s="4"/>
      <c r="C72" s="4"/>
      <c r="D72" s="4"/>
      <c r="E72" s="4"/>
      <c r="F72" s="100"/>
      <c r="G72" s="4"/>
      <c r="H72" s="4"/>
      <c r="I72" s="4"/>
      <c r="J72" s="4"/>
      <c r="K72" s="4"/>
      <c r="L72" s="4"/>
      <c r="M72" s="4"/>
      <c r="N72" s="100"/>
      <c r="O72" s="4"/>
      <c r="P72" s="5"/>
      <c r="Q72" s="100"/>
      <c r="R72" s="5"/>
      <c r="S72" s="5"/>
      <c r="T72" s="4"/>
      <c r="U72" s="4"/>
      <c r="V72" s="4"/>
      <c r="W72" s="4"/>
      <c r="X72" s="4"/>
      <c r="Y72" s="79"/>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B72" s="4"/>
    </row>
    <row r="73" spans="1:54" ht="15">
      <c r="A73" s="4"/>
      <c r="B73" s="4"/>
      <c r="C73" s="4"/>
      <c r="D73" s="4"/>
      <c r="E73" s="4"/>
      <c r="F73" s="100"/>
      <c r="G73" s="4"/>
      <c r="H73" s="4"/>
      <c r="I73" s="4"/>
      <c r="J73" s="4"/>
      <c r="K73" s="4"/>
      <c r="L73" s="4"/>
      <c r="M73" s="4"/>
      <c r="N73" s="100"/>
      <c r="O73" s="4"/>
      <c r="P73" s="5"/>
      <c r="Q73" s="100"/>
      <c r="R73" s="5"/>
      <c r="S73" s="5"/>
      <c r="T73" s="4"/>
      <c r="U73" s="4"/>
      <c r="V73" s="4"/>
      <c r="W73" s="4"/>
      <c r="X73" s="4"/>
      <c r="Y73" s="79"/>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B73" s="4"/>
    </row>
    <row r="74" spans="1:54" ht="15">
      <c r="A74" s="4"/>
      <c r="B74" s="4"/>
      <c r="C74" s="4"/>
      <c r="D74" s="4"/>
      <c r="E74" s="4"/>
      <c r="F74" s="100"/>
      <c r="G74" s="4"/>
      <c r="H74" s="4"/>
      <c r="I74" s="4"/>
      <c r="J74" s="4"/>
      <c r="K74" s="4"/>
      <c r="L74" s="4"/>
      <c r="M74" s="4"/>
      <c r="N74" s="100"/>
      <c r="O74" s="4"/>
      <c r="P74" s="5"/>
      <c r="Q74" s="100"/>
      <c r="R74" s="5"/>
      <c r="S74" s="5"/>
      <c r="T74" s="4"/>
      <c r="U74" s="4"/>
      <c r="V74" s="4"/>
      <c r="W74" s="4"/>
      <c r="X74" s="4"/>
      <c r="Y74" s="79"/>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B74" s="4"/>
    </row>
    <row r="75" spans="1:54" ht="15">
      <c r="A75" s="4"/>
      <c r="B75" s="4"/>
      <c r="C75" s="4"/>
      <c r="D75" s="4"/>
      <c r="E75" s="4"/>
      <c r="F75" s="100"/>
      <c r="G75" s="4"/>
      <c r="H75" s="4"/>
      <c r="I75" s="4"/>
      <c r="J75" s="4"/>
      <c r="K75" s="4"/>
      <c r="L75" s="4"/>
      <c r="M75" s="4"/>
      <c r="N75" s="100"/>
      <c r="O75" s="4"/>
      <c r="P75" s="5"/>
      <c r="Q75" s="100"/>
      <c r="R75" s="5"/>
      <c r="S75" s="5"/>
      <c r="T75" s="4"/>
      <c r="U75" s="4"/>
      <c r="V75" s="4"/>
      <c r="W75" s="4"/>
      <c r="X75" s="4"/>
      <c r="Y75" s="79"/>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B75" s="4"/>
    </row>
    <row r="76" spans="1:54" ht="15">
      <c r="A76" s="4"/>
      <c r="B76" s="4"/>
      <c r="C76" s="4"/>
      <c r="D76" s="4"/>
      <c r="E76" s="4"/>
      <c r="F76" s="100"/>
      <c r="G76" s="4"/>
      <c r="H76" s="4"/>
      <c r="I76" s="4"/>
      <c r="J76" s="4"/>
      <c r="K76" s="4"/>
      <c r="L76" s="4"/>
      <c r="M76" s="4"/>
      <c r="N76" s="100"/>
      <c r="O76" s="4"/>
      <c r="P76" s="5"/>
      <c r="Q76" s="100"/>
      <c r="R76" s="5"/>
      <c r="S76" s="5"/>
      <c r="T76" s="4"/>
      <c r="U76" s="4"/>
      <c r="V76" s="4"/>
      <c r="W76" s="4"/>
      <c r="X76" s="4"/>
      <c r="Y76" s="79"/>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B76" s="4"/>
    </row>
    <row r="77" spans="1:54" ht="15">
      <c r="A77" s="4"/>
      <c r="B77" s="4"/>
      <c r="C77" s="4"/>
      <c r="D77" s="4"/>
      <c r="E77" s="4"/>
      <c r="F77" s="100"/>
      <c r="G77" s="4"/>
      <c r="H77" s="4"/>
      <c r="I77" s="4"/>
      <c r="J77" s="4"/>
      <c r="K77" s="4"/>
      <c r="L77" s="4"/>
      <c r="M77" s="4"/>
      <c r="N77" s="100"/>
      <c r="O77" s="4"/>
      <c r="P77" s="5"/>
      <c r="Q77" s="100"/>
      <c r="R77" s="5"/>
      <c r="S77" s="5"/>
      <c r="T77" s="4"/>
      <c r="U77" s="4"/>
      <c r="V77" s="4"/>
      <c r="W77" s="4"/>
      <c r="X77" s="4"/>
      <c r="Y77" s="79"/>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B77" s="4"/>
    </row>
    <row r="78" spans="1:54" ht="15">
      <c r="A78" s="4"/>
      <c r="B78" s="4"/>
      <c r="C78" s="4"/>
      <c r="D78" s="4"/>
      <c r="E78" s="4"/>
      <c r="F78" s="100"/>
      <c r="G78" s="4"/>
      <c r="H78" s="4"/>
      <c r="I78" s="4"/>
      <c r="J78" s="4"/>
      <c r="K78" s="4"/>
      <c r="L78" s="4"/>
      <c r="M78" s="4"/>
      <c r="N78" s="100"/>
      <c r="O78" s="4"/>
      <c r="P78" s="5"/>
      <c r="Q78" s="100"/>
      <c r="R78" s="5"/>
      <c r="S78" s="5"/>
      <c r="T78" s="4"/>
      <c r="U78" s="4"/>
      <c r="V78" s="4"/>
      <c r="W78" s="4"/>
      <c r="X78" s="4"/>
      <c r="Y78" s="79"/>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B78" s="4"/>
    </row>
    <row r="79" spans="1:54" ht="15">
      <c r="A79" s="4"/>
      <c r="B79" s="4"/>
      <c r="C79" s="4"/>
      <c r="D79" s="4"/>
      <c r="E79" s="4"/>
      <c r="F79" s="100"/>
      <c r="G79" s="4"/>
      <c r="H79" s="4"/>
      <c r="I79" s="4"/>
      <c r="J79" s="4"/>
      <c r="K79" s="4"/>
      <c r="L79" s="4"/>
      <c r="M79" s="4"/>
      <c r="N79" s="100"/>
      <c r="O79" s="4"/>
      <c r="P79" s="5"/>
      <c r="Q79" s="100"/>
      <c r="R79" s="5"/>
      <c r="S79" s="5"/>
      <c r="T79" s="4"/>
      <c r="U79" s="4"/>
      <c r="V79" s="4"/>
      <c r="W79" s="4"/>
      <c r="X79" s="4"/>
      <c r="Y79" s="79"/>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B79" s="4"/>
    </row>
    <row r="80" spans="1:54" ht="15">
      <c r="A80" s="4"/>
      <c r="B80" s="4"/>
      <c r="C80" s="4"/>
      <c r="D80" s="4"/>
      <c r="E80" s="4"/>
      <c r="F80" s="100"/>
      <c r="G80" s="4"/>
      <c r="H80" s="4"/>
      <c r="I80" s="4"/>
      <c r="J80" s="4"/>
      <c r="K80" s="4"/>
      <c r="L80" s="4"/>
      <c r="M80" s="4"/>
      <c r="N80" s="100"/>
      <c r="O80" s="4"/>
      <c r="P80" s="5"/>
      <c r="Q80" s="100"/>
      <c r="R80" s="5"/>
      <c r="S80" s="5"/>
      <c r="T80" s="4"/>
      <c r="U80" s="4"/>
      <c r="V80" s="4"/>
      <c r="W80" s="4"/>
      <c r="X80" s="4"/>
      <c r="Y80" s="79"/>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B80" s="4"/>
    </row>
    <row r="81" spans="1:54" ht="15">
      <c r="A81" s="4"/>
      <c r="B81" s="4"/>
      <c r="C81" s="4"/>
      <c r="D81" s="4"/>
      <c r="E81" s="4"/>
      <c r="F81" s="100"/>
      <c r="G81" s="4"/>
      <c r="H81" s="4"/>
      <c r="I81" s="4"/>
      <c r="J81" s="4"/>
      <c r="K81" s="4"/>
      <c r="L81" s="4"/>
      <c r="M81" s="4"/>
      <c r="N81" s="100"/>
      <c r="O81" s="4"/>
      <c r="P81" s="5"/>
      <c r="Q81" s="100"/>
      <c r="R81" s="5"/>
      <c r="S81" s="5"/>
      <c r="T81" s="4"/>
      <c r="U81" s="4"/>
      <c r="V81" s="4"/>
      <c r="W81" s="4"/>
      <c r="X81" s="4"/>
      <c r="Y81" s="79"/>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B81" s="4"/>
    </row>
    <row r="82" spans="1:54" ht="15">
      <c r="A82" s="4"/>
      <c r="B82" s="4"/>
      <c r="C82" s="4"/>
      <c r="D82" s="4"/>
      <c r="E82" s="4"/>
      <c r="F82" s="100"/>
      <c r="G82" s="4"/>
      <c r="H82" s="4"/>
      <c r="I82" s="4"/>
      <c r="J82" s="4"/>
      <c r="K82" s="4"/>
      <c r="L82" s="4"/>
      <c r="M82" s="4"/>
      <c r="N82" s="100"/>
      <c r="O82" s="4"/>
      <c r="P82" s="5"/>
      <c r="Q82" s="100"/>
      <c r="R82" s="5"/>
      <c r="S82" s="5"/>
      <c r="T82" s="4"/>
      <c r="U82" s="4"/>
      <c r="V82" s="4"/>
      <c r="W82" s="4"/>
      <c r="X82" s="4"/>
      <c r="Y82" s="79"/>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B82" s="4"/>
    </row>
    <row r="83" spans="1:54" ht="15">
      <c r="A83" s="4"/>
      <c r="B83" s="4"/>
      <c r="C83" s="4"/>
      <c r="D83" s="4"/>
      <c r="E83" s="4"/>
      <c r="F83" s="100"/>
      <c r="G83" s="4"/>
      <c r="H83" s="4"/>
      <c r="I83" s="4"/>
      <c r="J83" s="4"/>
      <c r="K83" s="4"/>
      <c r="L83" s="4"/>
      <c r="M83" s="4"/>
      <c r="N83" s="100"/>
      <c r="O83" s="4"/>
      <c r="P83" s="5"/>
      <c r="Q83" s="100"/>
      <c r="R83" s="5"/>
      <c r="S83" s="5"/>
      <c r="T83" s="4"/>
      <c r="U83" s="4"/>
      <c r="V83" s="4"/>
      <c r="W83" s="4"/>
      <c r="X83" s="4"/>
      <c r="Y83" s="79"/>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B83" s="4"/>
    </row>
    <row r="84" spans="1:54" ht="15">
      <c r="A84" s="4"/>
      <c r="B84" s="4"/>
      <c r="C84" s="4"/>
      <c r="D84" s="4"/>
      <c r="E84" s="4"/>
      <c r="F84" s="100"/>
      <c r="G84" s="4"/>
      <c r="H84" s="4"/>
      <c r="I84" s="4"/>
      <c r="J84" s="4"/>
      <c r="K84" s="4"/>
      <c r="L84" s="4"/>
      <c r="M84" s="4"/>
      <c r="N84" s="100"/>
      <c r="O84" s="4"/>
      <c r="P84" s="5"/>
      <c r="Q84" s="100"/>
      <c r="R84" s="5"/>
      <c r="S84" s="5"/>
      <c r="T84" s="4"/>
      <c r="U84" s="4"/>
      <c r="V84" s="4"/>
      <c r="W84" s="4"/>
      <c r="X84" s="4"/>
      <c r="Y84" s="79"/>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B84" s="4"/>
    </row>
    <row r="85" spans="1:54" ht="15">
      <c r="A85" s="4"/>
      <c r="B85" s="4"/>
      <c r="C85" s="4"/>
      <c r="D85" s="4"/>
      <c r="E85" s="4"/>
      <c r="F85" s="100"/>
      <c r="G85" s="4"/>
      <c r="H85" s="4"/>
      <c r="I85" s="4"/>
      <c r="J85" s="4"/>
      <c r="K85" s="4"/>
      <c r="L85" s="4"/>
      <c r="M85" s="4"/>
      <c r="N85" s="100"/>
      <c r="O85" s="4"/>
      <c r="P85" s="5"/>
      <c r="Q85" s="100"/>
      <c r="R85" s="5"/>
      <c r="S85" s="5"/>
      <c r="T85" s="4"/>
      <c r="U85" s="4"/>
      <c r="V85" s="4"/>
      <c r="W85" s="4"/>
      <c r="X85" s="4"/>
      <c r="Y85" s="79"/>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B85" s="4"/>
    </row>
    <row r="86" spans="1:54" ht="15">
      <c r="A86" s="4"/>
      <c r="B86" s="4"/>
      <c r="C86" s="4"/>
      <c r="D86" s="4"/>
      <c r="E86" s="4"/>
      <c r="F86" s="100"/>
      <c r="G86" s="4"/>
      <c r="H86" s="4"/>
      <c r="I86" s="4"/>
      <c r="J86" s="4"/>
      <c r="K86" s="4"/>
      <c r="L86" s="4"/>
      <c r="M86" s="4"/>
      <c r="N86" s="100"/>
      <c r="O86" s="4"/>
      <c r="P86" s="5"/>
      <c r="Q86" s="100"/>
      <c r="R86" s="5"/>
      <c r="S86" s="5"/>
      <c r="T86" s="4"/>
      <c r="U86" s="4"/>
      <c r="V86" s="4"/>
      <c r="W86" s="4"/>
      <c r="X86" s="4"/>
      <c r="Y86" s="79"/>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B86" s="4"/>
    </row>
    <row r="87" spans="1:54" ht="15">
      <c r="A87" s="4"/>
      <c r="B87" s="4"/>
      <c r="C87" s="4"/>
      <c r="D87" s="4"/>
      <c r="E87" s="4"/>
      <c r="F87" s="100"/>
      <c r="G87" s="4"/>
      <c r="H87" s="4"/>
      <c r="I87" s="4"/>
      <c r="J87" s="4"/>
      <c r="K87" s="4"/>
      <c r="L87" s="4"/>
      <c r="M87" s="4"/>
      <c r="N87" s="100"/>
      <c r="O87" s="4"/>
      <c r="P87" s="5"/>
      <c r="Q87" s="100"/>
      <c r="R87" s="5"/>
      <c r="S87" s="5"/>
      <c r="T87" s="4"/>
      <c r="U87" s="4"/>
      <c r="V87" s="4"/>
      <c r="W87" s="4"/>
      <c r="X87" s="4"/>
      <c r="Y87" s="79"/>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B87" s="4"/>
    </row>
    <row r="88" spans="1:54" ht="15">
      <c r="A88" s="4"/>
      <c r="B88" s="4"/>
      <c r="C88" s="4"/>
      <c r="D88" s="4"/>
      <c r="E88" s="4"/>
      <c r="F88" s="100"/>
      <c r="G88" s="4"/>
      <c r="H88" s="4"/>
      <c r="I88" s="4"/>
      <c r="J88" s="4"/>
      <c r="K88" s="4"/>
      <c r="L88" s="4"/>
      <c r="M88" s="4"/>
      <c r="N88" s="100"/>
      <c r="O88" s="4"/>
      <c r="P88" s="5"/>
      <c r="Q88" s="100"/>
      <c r="R88" s="5"/>
      <c r="S88" s="5"/>
      <c r="T88" s="4"/>
      <c r="U88" s="4"/>
      <c r="V88" s="4"/>
      <c r="W88" s="4"/>
      <c r="X88" s="4"/>
      <c r="Y88" s="79"/>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B88" s="4"/>
    </row>
    <row r="89" spans="1:54" ht="15">
      <c r="A89" s="4"/>
      <c r="B89" s="4"/>
      <c r="C89" s="4"/>
      <c r="D89" s="4"/>
      <c r="E89" s="4"/>
      <c r="F89" s="100"/>
      <c r="G89" s="4"/>
      <c r="H89" s="4"/>
      <c r="I89" s="4"/>
      <c r="J89" s="4"/>
      <c r="K89" s="4"/>
      <c r="L89" s="4"/>
      <c r="M89" s="4"/>
      <c r="N89" s="100"/>
      <c r="O89" s="4"/>
      <c r="P89" s="5"/>
      <c r="Q89" s="100"/>
      <c r="R89" s="5"/>
      <c r="S89" s="5"/>
      <c r="T89" s="4"/>
      <c r="U89" s="4"/>
      <c r="V89" s="4"/>
      <c r="W89" s="4"/>
      <c r="X89" s="4"/>
      <c r="Y89" s="79"/>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B89" s="4"/>
    </row>
    <row r="90" spans="1:54" ht="15">
      <c r="A90" s="4"/>
      <c r="B90" s="4"/>
      <c r="C90" s="4"/>
      <c r="D90" s="4"/>
      <c r="E90" s="4"/>
      <c r="F90" s="100"/>
      <c r="G90" s="4"/>
      <c r="H90" s="4"/>
      <c r="I90" s="4"/>
      <c r="J90" s="4"/>
      <c r="K90" s="4"/>
      <c r="L90" s="4"/>
      <c r="M90" s="4"/>
      <c r="N90" s="100"/>
      <c r="O90" s="4"/>
      <c r="P90" s="5"/>
      <c r="Q90" s="100"/>
      <c r="R90" s="5"/>
      <c r="S90" s="5"/>
      <c r="T90" s="4"/>
      <c r="U90" s="4"/>
      <c r="V90" s="4"/>
      <c r="W90" s="4"/>
      <c r="X90" s="4"/>
      <c r="Y90" s="79"/>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B90" s="4"/>
    </row>
    <row r="91" spans="1:54" ht="15">
      <c r="A91" s="4"/>
      <c r="B91" s="4"/>
      <c r="C91" s="4"/>
      <c r="D91" s="4"/>
      <c r="E91" s="4"/>
      <c r="F91" s="100"/>
      <c r="G91" s="4"/>
      <c r="H91" s="4"/>
      <c r="I91" s="4"/>
      <c r="J91" s="4"/>
      <c r="K91" s="4"/>
      <c r="L91" s="4"/>
      <c r="M91" s="4"/>
      <c r="N91" s="100"/>
      <c r="O91" s="4"/>
      <c r="P91" s="5"/>
      <c r="Q91" s="100"/>
      <c r="R91" s="5"/>
      <c r="S91" s="5"/>
      <c r="T91" s="4"/>
      <c r="U91" s="4"/>
      <c r="V91" s="4"/>
      <c r="W91" s="4"/>
      <c r="X91" s="4"/>
      <c r="Y91" s="79"/>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B91" s="4"/>
    </row>
    <row r="92" spans="1:54" ht="15">
      <c r="A92" s="4"/>
      <c r="B92" s="4"/>
      <c r="C92" s="4"/>
      <c r="D92" s="4"/>
      <c r="E92" s="4"/>
      <c r="F92" s="100"/>
      <c r="G92" s="4"/>
      <c r="H92" s="4"/>
      <c r="I92" s="4"/>
      <c r="J92" s="4"/>
      <c r="K92" s="4"/>
      <c r="L92" s="4"/>
      <c r="M92" s="4"/>
      <c r="N92" s="100"/>
      <c r="O92" s="4"/>
      <c r="P92" s="5"/>
      <c r="Q92" s="100"/>
      <c r="R92" s="5"/>
      <c r="S92" s="5"/>
      <c r="T92" s="4"/>
      <c r="U92" s="4"/>
      <c r="V92" s="4"/>
      <c r="W92" s="4"/>
      <c r="X92" s="4"/>
      <c r="Y92" s="79"/>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B92" s="4"/>
    </row>
    <row r="93" spans="1:54" ht="15">
      <c r="A93" s="4"/>
      <c r="B93" s="4"/>
      <c r="C93" s="4"/>
      <c r="D93" s="4"/>
      <c r="E93" s="4"/>
      <c r="F93" s="100"/>
      <c r="G93" s="4"/>
      <c r="H93" s="4"/>
      <c r="I93" s="4"/>
      <c r="J93" s="4"/>
      <c r="K93" s="4"/>
      <c r="L93" s="4"/>
      <c r="M93" s="4"/>
      <c r="N93" s="100"/>
      <c r="O93" s="4"/>
      <c r="P93" s="5"/>
      <c r="Q93" s="100"/>
      <c r="R93" s="5"/>
      <c r="S93" s="5"/>
      <c r="T93" s="4"/>
      <c r="U93" s="4"/>
      <c r="V93" s="4"/>
      <c r="W93" s="4"/>
      <c r="X93" s="4"/>
      <c r="Y93" s="79"/>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B93" s="4"/>
    </row>
    <row r="94" spans="1:54" ht="15">
      <c r="A94" s="4"/>
      <c r="B94" s="4"/>
      <c r="C94" s="4"/>
      <c r="D94" s="4"/>
      <c r="E94" s="4"/>
      <c r="F94" s="100"/>
      <c r="G94" s="4"/>
      <c r="H94" s="4"/>
      <c r="I94" s="4"/>
      <c r="J94" s="4"/>
      <c r="K94" s="4"/>
      <c r="L94" s="4"/>
      <c r="M94" s="4"/>
      <c r="N94" s="100"/>
      <c r="O94" s="4"/>
      <c r="P94" s="5"/>
      <c r="Q94" s="100"/>
      <c r="R94" s="5"/>
      <c r="S94" s="5"/>
      <c r="T94" s="4"/>
      <c r="U94" s="4"/>
      <c r="V94" s="4"/>
      <c r="W94" s="4"/>
      <c r="X94" s="4"/>
      <c r="Y94" s="79"/>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B94" s="4"/>
    </row>
    <row r="95" spans="1:54" ht="15">
      <c r="A95" s="4"/>
      <c r="B95" s="4"/>
      <c r="C95" s="4"/>
      <c r="D95" s="4"/>
      <c r="E95" s="4"/>
      <c r="F95" s="100"/>
      <c r="G95" s="4"/>
      <c r="H95" s="4"/>
      <c r="I95" s="4"/>
      <c r="J95" s="4"/>
      <c r="K95" s="4"/>
      <c r="L95" s="4"/>
      <c r="M95" s="4"/>
      <c r="N95" s="100"/>
      <c r="O95" s="4"/>
      <c r="P95" s="5"/>
      <c r="Q95" s="100"/>
      <c r="R95" s="5"/>
      <c r="S95" s="5"/>
      <c r="T95" s="4"/>
      <c r="U95" s="4"/>
      <c r="V95" s="4"/>
      <c r="W95" s="4"/>
      <c r="X95" s="4"/>
      <c r="Y95" s="79"/>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B95" s="4"/>
    </row>
    <row r="96" spans="1:54" ht="15">
      <c r="A96" s="4"/>
      <c r="B96" s="4"/>
      <c r="C96" s="4"/>
      <c r="D96" s="4"/>
      <c r="E96" s="4"/>
      <c r="F96" s="100"/>
      <c r="G96" s="4"/>
      <c r="H96" s="4"/>
      <c r="I96" s="4"/>
      <c r="J96" s="4"/>
      <c r="K96" s="4"/>
      <c r="L96" s="4"/>
      <c r="M96" s="4"/>
      <c r="N96" s="100"/>
      <c r="O96" s="4"/>
      <c r="P96" s="5"/>
      <c r="Q96" s="100"/>
      <c r="R96" s="5"/>
      <c r="S96" s="5"/>
      <c r="T96" s="4"/>
      <c r="U96" s="4"/>
      <c r="V96" s="4"/>
      <c r="W96" s="4"/>
      <c r="X96" s="4"/>
      <c r="Y96" s="79"/>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B96" s="4"/>
    </row>
    <row r="97" spans="1:54" ht="15">
      <c r="A97" s="4"/>
      <c r="B97" s="4"/>
      <c r="C97" s="4"/>
      <c r="D97" s="4"/>
      <c r="E97" s="4"/>
      <c r="F97" s="100"/>
      <c r="G97" s="4"/>
      <c r="H97" s="4"/>
      <c r="I97" s="4"/>
      <c r="J97" s="4"/>
      <c r="K97" s="4"/>
      <c r="L97" s="4"/>
      <c r="M97" s="4"/>
      <c r="N97" s="100"/>
      <c r="O97" s="4"/>
      <c r="P97" s="5"/>
      <c r="Q97" s="100"/>
      <c r="R97" s="5"/>
      <c r="S97" s="5"/>
      <c r="T97" s="4"/>
      <c r="U97" s="4"/>
      <c r="V97" s="4"/>
      <c r="W97" s="4"/>
      <c r="X97" s="4"/>
      <c r="Y97" s="79"/>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B97" s="4"/>
    </row>
    <row r="98" spans="1:54" ht="15">
      <c r="A98" s="4"/>
      <c r="B98" s="4"/>
      <c r="C98" s="4"/>
      <c r="D98" s="4"/>
      <c r="E98" s="4"/>
      <c r="F98" s="100"/>
      <c r="G98" s="4"/>
      <c r="H98" s="4"/>
      <c r="I98" s="4"/>
      <c r="J98" s="4"/>
      <c r="K98" s="4"/>
      <c r="L98" s="4"/>
      <c r="M98" s="4"/>
      <c r="N98" s="100"/>
      <c r="O98" s="4"/>
      <c r="P98" s="5"/>
      <c r="Q98" s="100"/>
      <c r="R98" s="5"/>
      <c r="S98" s="5"/>
      <c r="T98" s="4"/>
      <c r="U98" s="4"/>
      <c r="V98" s="4"/>
      <c r="W98" s="4"/>
      <c r="X98" s="4"/>
      <c r="Y98" s="79"/>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B98" s="4"/>
    </row>
    <row r="99" spans="1:54" ht="15">
      <c r="A99" s="4"/>
      <c r="B99" s="4"/>
      <c r="C99" s="4"/>
      <c r="D99" s="4"/>
      <c r="E99" s="4"/>
      <c r="F99" s="100"/>
      <c r="G99" s="4"/>
      <c r="H99" s="4"/>
      <c r="I99" s="4"/>
      <c r="J99" s="4"/>
      <c r="K99" s="4"/>
      <c r="L99" s="4"/>
      <c r="M99" s="4"/>
      <c r="N99" s="100"/>
      <c r="O99" s="4"/>
      <c r="P99" s="5"/>
      <c r="Q99" s="100"/>
      <c r="R99" s="5"/>
      <c r="S99" s="5"/>
      <c r="T99" s="4"/>
      <c r="U99" s="4"/>
      <c r="V99" s="4"/>
      <c r="W99" s="4"/>
      <c r="X99" s="4"/>
      <c r="Y99" s="79"/>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B99" s="4"/>
    </row>
    <row r="100" spans="1:54" ht="15">
      <c r="A100" s="4"/>
      <c r="B100" s="4"/>
      <c r="C100" s="4"/>
      <c r="D100" s="4"/>
      <c r="E100" s="4"/>
      <c r="F100" s="100"/>
      <c r="G100" s="4"/>
      <c r="H100" s="4"/>
      <c r="I100" s="4"/>
      <c r="J100" s="4"/>
      <c r="K100" s="4"/>
      <c r="L100" s="4"/>
      <c r="M100" s="4"/>
      <c r="N100" s="100"/>
      <c r="O100" s="4"/>
      <c r="P100" s="5"/>
      <c r="Q100" s="100"/>
      <c r="R100" s="5"/>
      <c r="S100" s="5"/>
      <c r="T100" s="4"/>
      <c r="U100" s="4"/>
      <c r="V100" s="4"/>
      <c r="W100" s="4"/>
      <c r="X100" s="4"/>
      <c r="Y100" s="79"/>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B100" s="4"/>
    </row>
    <row r="101" spans="1:54" ht="15">
      <c r="A101" s="4"/>
      <c r="B101" s="4"/>
      <c r="C101" s="4"/>
      <c r="D101" s="4"/>
      <c r="E101" s="4"/>
      <c r="F101" s="100"/>
      <c r="G101" s="4"/>
      <c r="H101" s="4"/>
      <c r="I101" s="4"/>
      <c r="J101" s="4"/>
      <c r="K101" s="4"/>
      <c r="L101" s="4"/>
      <c r="M101" s="4"/>
      <c r="N101" s="100"/>
      <c r="O101" s="4"/>
      <c r="P101" s="5"/>
      <c r="Q101" s="100"/>
      <c r="R101" s="5"/>
      <c r="S101" s="5"/>
      <c r="T101" s="4"/>
      <c r="U101" s="4"/>
      <c r="V101" s="4"/>
      <c r="W101" s="4"/>
      <c r="X101" s="4"/>
      <c r="Y101" s="79"/>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B101" s="4"/>
    </row>
    <row r="102" spans="1:54" ht="15">
      <c r="A102" s="4"/>
      <c r="B102" s="4"/>
      <c r="C102" s="4"/>
      <c r="D102" s="4"/>
      <c r="E102" s="4"/>
      <c r="F102" s="100"/>
      <c r="G102" s="4"/>
      <c r="H102" s="4"/>
      <c r="I102" s="4"/>
      <c r="J102" s="4"/>
      <c r="K102" s="4"/>
      <c r="L102" s="4"/>
      <c r="M102" s="4"/>
      <c r="N102" s="100"/>
      <c r="O102" s="4"/>
      <c r="P102" s="5"/>
      <c r="Q102" s="100"/>
      <c r="R102" s="5"/>
      <c r="S102" s="5"/>
      <c r="T102" s="4"/>
      <c r="U102" s="4"/>
      <c r="V102" s="4"/>
      <c r="W102" s="4"/>
      <c r="X102" s="4"/>
      <c r="Y102" s="79"/>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B102" s="4"/>
    </row>
    <row r="103" spans="1:54" ht="15">
      <c r="A103" s="4"/>
      <c r="B103" s="4"/>
      <c r="C103" s="4"/>
      <c r="D103" s="4"/>
      <c r="E103" s="4"/>
      <c r="F103" s="100"/>
      <c r="G103" s="4"/>
      <c r="H103" s="4"/>
      <c r="I103" s="4"/>
      <c r="J103" s="4"/>
      <c r="K103" s="4"/>
      <c r="L103" s="4"/>
      <c r="M103" s="4"/>
      <c r="N103" s="100"/>
      <c r="O103" s="4"/>
      <c r="P103" s="5"/>
      <c r="Q103" s="100"/>
      <c r="R103" s="5"/>
      <c r="S103" s="5"/>
      <c r="T103" s="4"/>
      <c r="U103" s="4"/>
      <c r="V103" s="4"/>
      <c r="W103" s="4"/>
      <c r="X103" s="4"/>
      <c r="Y103" s="79"/>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B103" s="4"/>
    </row>
    <row r="104" spans="1:54" ht="15">
      <c r="A104" s="4"/>
      <c r="B104" s="4"/>
      <c r="C104" s="4"/>
      <c r="D104" s="4"/>
      <c r="E104" s="4"/>
      <c r="F104" s="100"/>
      <c r="G104" s="4"/>
      <c r="H104" s="4"/>
      <c r="I104" s="4"/>
      <c r="J104" s="4"/>
      <c r="K104" s="4"/>
      <c r="L104" s="4"/>
      <c r="M104" s="4"/>
      <c r="N104" s="100"/>
      <c r="O104" s="4"/>
      <c r="P104" s="5"/>
      <c r="Q104" s="100"/>
      <c r="R104" s="5"/>
      <c r="S104" s="5"/>
      <c r="T104" s="4"/>
      <c r="U104" s="4"/>
      <c r="V104" s="4"/>
      <c r="W104" s="4"/>
      <c r="X104" s="4"/>
      <c r="Y104" s="79"/>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B104" s="4"/>
    </row>
    <row r="105" spans="1:54" ht="15">
      <c r="A105" s="4"/>
      <c r="B105" s="4"/>
      <c r="C105" s="4"/>
      <c r="D105" s="4"/>
      <c r="E105" s="4"/>
      <c r="F105" s="100"/>
      <c r="G105" s="4"/>
      <c r="H105" s="4"/>
      <c r="I105" s="4"/>
      <c r="J105" s="4"/>
      <c r="K105" s="4"/>
      <c r="L105" s="4"/>
      <c r="M105" s="4"/>
      <c r="N105" s="100"/>
      <c r="O105" s="4"/>
      <c r="P105" s="5"/>
      <c r="Q105" s="100"/>
      <c r="R105" s="5"/>
      <c r="S105" s="5"/>
      <c r="T105" s="4"/>
      <c r="U105" s="4"/>
      <c r="V105" s="4"/>
      <c r="W105" s="4"/>
      <c r="X105" s="4"/>
      <c r="Y105" s="79"/>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B105" s="4"/>
    </row>
    <row r="106" spans="1:54" ht="15">
      <c r="A106" s="4"/>
      <c r="B106" s="4"/>
      <c r="C106" s="4"/>
      <c r="D106" s="4"/>
      <c r="E106" s="4"/>
      <c r="F106" s="100"/>
      <c r="G106" s="4"/>
      <c r="H106" s="4"/>
      <c r="I106" s="4"/>
      <c r="J106" s="4"/>
      <c r="K106" s="4"/>
      <c r="L106" s="4"/>
      <c r="M106" s="4"/>
      <c r="N106" s="100"/>
      <c r="O106" s="4"/>
      <c r="P106" s="5"/>
      <c r="Q106" s="100"/>
      <c r="R106" s="5"/>
      <c r="S106" s="5"/>
      <c r="T106" s="4"/>
      <c r="U106" s="4"/>
      <c r="V106" s="4"/>
      <c r="W106" s="4"/>
      <c r="X106" s="4"/>
      <c r="Y106" s="79"/>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B106" s="4"/>
    </row>
    <row r="107" spans="1:54" ht="15">
      <c r="A107" s="4"/>
      <c r="B107" s="4"/>
      <c r="C107" s="4"/>
      <c r="D107" s="4"/>
      <c r="E107" s="4"/>
      <c r="F107" s="100"/>
      <c r="G107" s="4"/>
      <c r="H107" s="4"/>
      <c r="I107" s="4"/>
      <c r="J107" s="4"/>
      <c r="K107" s="4"/>
      <c r="L107" s="4"/>
      <c r="M107" s="4"/>
      <c r="N107" s="100"/>
      <c r="O107" s="4"/>
      <c r="P107" s="5"/>
      <c r="Q107" s="100"/>
      <c r="R107" s="5"/>
      <c r="S107" s="5"/>
      <c r="T107" s="4"/>
      <c r="U107" s="4"/>
      <c r="V107" s="4"/>
      <c r="W107" s="4"/>
      <c r="X107" s="4"/>
      <c r="Y107" s="79"/>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B107" s="4"/>
    </row>
    <row r="108" spans="1:54" ht="15">
      <c r="A108" s="4"/>
      <c r="B108" s="4"/>
      <c r="C108" s="4"/>
      <c r="D108" s="4"/>
      <c r="E108" s="4"/>
      <c r="F108" s="100"/>
      <c r="G108" s="4"/>
      <c r="H108" s="4"/>
      <c r="I108" s="4"/>
      <c r="J108" s="4"/>
      <c r="K108" s="4"/>
      <c r="L108" s="4"/>
      <c r="M108" s="4"/>
      <c r="N108" s="100"/>
      <c r="O108" s="4"/>
      <c r="P108" s="5"/>
      <c r="Q108" s="100"/>
      <c r="R108" s="5"/>
      <c r="S108" s="5"/>
      <c r="T108" s="4"/>
      <c r="U108" s="4"/>
      <c r="V108" s="4"/>
      <c r="W108" s="4"/>
      <c r="X108" s="4"/>
      <c r="Y108" s="79"/>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B108" s="4"/>
    </row>
    <row r="109" spans="1:54" ht="15">
      <c r="A109" s="4"/>
      <c r="B109" s="4"/>
      <c r="C109" s="4"/>
      <c r="D109" s="4"/>
      <c r="E109" s="4"/>
      <c r="F109" s="100"/>
      <c r="G109" s="4"/>
      <c r="H109" s="4"/>
      <c r="I109" s="4"/>
      <c r="J109" s="4"/>
      <c r="K109" s="4"/>
      <c r="L109" s="4"/>
      <c r="M109" s="4"/>
      <c r="N109" s="100"/>
      <c r="O109" s="4"/>
      <c r="P109" s="5"/>
      <c r="Q109" s="100"/>
      <c r="R109" s="5"/>
      <c r="S109" s="5"/>
      <c r="T109" s="4"/>
      <c r="U109" s="4"/>
      <c r="V109" s="4"/>
      <c r="W109" s="4"/>
      <c r="X109" s="4"/>
      <c r="Y109" s="79"/>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B109" s="4"/>
    </row>
    <row r="110" spans="1:54" ht="15">
      <c r="A110" s="4"/>
      <c r="B110" s="4"/>
      <c r="C110" s="4"/>
      <c r="D110" s="4"/>
      <c r="E110" s="4"/>
      <c r="F110" s="100"/>
      <c r="G110" s="4"/>
      <c r="H110" s="4"/>
      <c r="I110" s="4"/>
      <c r="J110" s="4"/>
      <c r="K110" s="4"/>
      <c r="L110" s="4"/>
      <c r="M110" s="4"/>
      <c r="N110" s="100"/>
      <c r="O110" s="4"/>
      <c r="P110" s="5"/>
      <c r="Q110" s="100"/>
      <c r="R110" s="5"/>
      <c r="S110" s="5"/>
      <c r="T110" s="4"/>
      <c r="U110" s="4"/>
      <c r="V110" s="4"/>
      <c r="W110" s="4"/>
      <c r="X110" s="4"/>
      <c r="Y110" s="79"/>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B110" s="4"/>
    </row>
    <row r="111" spans="1:54" ht="15">
      <c r="A111" s="4"/>
      <c r="B111" s="4"/>
      <c r="C111" s="4"/>
      <c r="D111" s="4"/>
      <c r="E111" s="4"/>
      <c r="F111" s="100"/>
      <c r="G111" s="4"/>
      <c r="H111" s="4"/>
      <c r="I111" s="4"/>
      <c r="J111" s="4"/>
      <c r="K111" s="4"/>
      <c r="L111" s="4"/>
      <c r="M111" s="4"/>
      <c r="N111" s="100"/>
      <c r="O111" s="4"/>
      <c r="P111" s="5"/>
      <c r="Q111" s="100"/>
      <c r="R111" s="5"/>
      <c r="S111" s="5"/>
      <c r="T111" s="4"/>
      <c r="U111" s="4"/>
      <c r="V111" s="4"/>
      <c r="W111" s="4"/>
      <c r="X111" s="4"/>
      <c r="Y111" s="79"/>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B111" s="4"/>
    </row>
    <row r="112" spans="1:54" ht="15">
      <c r="A112" s="4"/>
      <c r="B112" s="4"/>
      <c r="C112" s="4"/>
      <c r="D112" s="4"/>
      <c r="E112" s="4"/>
      <c r="F112" s="100"/>
      <c r="G112" s="4"/>
      <c r="H112" s="4"/>
      <c r="I112" s="4"/>
      <c r="J112" s="4"/>
      <c r="K112" s="4"/>
      <c r="L112" s="4"/>
      <c r="M112" s="4"/>
      <c r="N112" s="100"/>
      <c r="O112" s="4"/>
      <c r="P112" s="5"/>
      <c r="Q112" s="100"/>
      <c r="R112" s="5"/>
      <c r="S112" s="5"/>
      <c r="T112" s="4"/>
      <c r="U112" s="4"/>
      <c r="V112" s="4"/>
      <c r="W112" s="4"/>
      <c r="X112" s="4"/>
      <c r="Y112" s="79"/>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B112" s="4"/>
    </row>
    <row r="113" spans="1:54" ht="15">
      <c r="A113" s="4"/>
      <c r="B113" s="4"/>
      <c r="C113" s="4"/>
      <c r="D113" s="4"/>
      <c r="E113" s="4"/>
      <c r="F113" s="100"/>
      <c r="G113" s="4"/>
      <c r="H113" s="4"/>
      <c r="I113" s="4"/>
      <c r="J113" s="4"/>
      <c r="K113" s="4"/>
      <c r="L113" s="4"/>
      <c r="M113" s="4"/>
      <c r="N113" s="100"/>
      <c r="O113" s="4"/>
      <c r="P113" s="5"/>
      <c r="Q113" s="100"/>
      <c r="R113" s="5"/>
      <c r="S113" s="5"/>
      <c r="T113" s="4"/>
      <c r="U113" s="4"/>
      <c r="V113" s="4"/>
      <c r="W113" s="4"/>
      <c r="X113" s="4"/>
      <c r="Y113" s="79"/>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B113" s="4"/>
    </row>
    <row r="114" spans="1:54" ht="15">
      <c r="A114" s="4"/>
      <c r="B114" s="4"/>
      <c r="C114" s="4"/>
      <c r="D114" s="4"/>
      <c r="E114" s="4"/>
      <c r="F114" s="100"/>
      <c r="G114" s="4"/>
      <c r="H114" s="4"/>
      <c r="I114" s="4"/>
      <c r="J114" s="4"/>
      <c r="K114" s="4"/>
      <c r="L114" s="4"/>
      <c r="M114" s="4"/>
      <c r="N114" s="100"/>
      <c r="O114" s="4"/>
      <c r="P114" s="5"/>
      <c r="Q114" s="100"/>
      <c r="R114" s="5"/>
      <c r="S114" s="5"/>
      <c r="T114" s="4"/>
      <c r="U114" s="4"/>
      <c r="V114" s="4"/>
      <c r="W114" s="4"/>
      <c r="X114" s="4"/>
      <c r="Y114" s="79"/>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B114" s="4"/>
    </row>
    <row r="115" spans="1:54" ht="15">
      <c r="A115" s="4"/>
      <c r="B115" s="4"/>
      <c r="C115" s="4"/>
      <c r="D115" s="4"/>
      <c r="E115" s="4"/>
      <c r="F115" s="100"/>
      <c r="G115" s="4"/>
      <c r="H115" s="4"/>
      <c r="I115" s="4"/>
      <c r="J115" s="4"/>
      <c r="K115" s="4"/>
      <c r="L115" s="4"/>
      <c r="M115" s="4"/>
      <c r="N115" s="100"/>
      <c r="O115" s="4"/>
      <c r="P115" s="5"/>
      <c r="Q115" s="100"/>
      <c r="R115" s="5"/>
      <c r="S115" s="5"/>
      <c r="T115" s="4"/>
      <c r="U115" s="4"/>
      <c r="V115" s="4"/>
      <c r="W115" s="4"/>
      <c r="X115" s="4"/>
      <c r="Y115" s="79"/>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B115" s="4"/>
    </row>
    <row r="116" spans="1:54" ht="15">
      <c r="A116" s="4"/>
      <c r="B116" s="4"/>
      <c r="C116" s="4"/>
      <c r="D116" s="4"/>
      <c r="E116" s="4"/>
      <c r="F116" s="100"/>
      <c r="G116" s="4"/>
      <c r="H116" s="4"/>
      <c r="I116" s="4"/>
      <c r="J116" s="4"/>
      <c r="K116" s="4"/>
      <c r="L116" s="4"/>
      <c r="M116" s="4"/>
      <c r="N116" s="100"/>
      <c r="O116" s="4"/>
      <c r="P116" s="5"/>
      <c r="Q116" s="100"/>
      <c r="R116" s="5"/>
      <c r="S116" s="5"/>
      <c r="T116" s="4"/>
      <c r="U116" s="4"/>
      <c r="V116" s="4"/>
      <c r="W116" s="4"/>
      <c r="X116" s="4"/>
      <c r="Y116" s="79"/>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B116" s="4"/>
    </row>
  </sheetData>
  <sheetProtection/>
  <mergeCells count="405">
    <mergeCell ref="BB47:BB50"/>
    <mergeCell ref="BB45:BB46"/>
    <mergeCell ref="BB39:BB40"/>
    <mergeCell ref="BB30:BB32"/>
    <mergeCell ref="BB28:BB29"/>
    <mergeCell ref="BB24:BB27"/>
    <mergeCell ref="AX39:AX40"/>
    <mergeCell ref="AY39:AY40"/>
    <mergeCell ref="AZ39:AZ40"/>
    <mergeCell ref="BA39:BA40"/>
    <mergeCell ref="BA45:BA46"/>
    <mergeCell ref="BA47:BA50"/>
    <mergeCell ref="AZ45:AZ46"/>
    <mergeCell ref="AR39:AR40"/>
    <mergeCell ref="AS39:AS40"/>
    <mergeCell ref="AT39:AT40"/>
    <mergeCell ref="AU39:AU40"/>
    <mergeCell ref="AV39:AV40"/>
    <mergeCell ref="AW39:AW40"/>
    <mergeCell ref="AL39:AL40"/>
    <mergeCell ref="AM39:AM40"/>
    <mergeCell ref="AN39:AN40"/>
    <mergeCell ref="AO39:AO40"/>
    <mergeCell ref="AP39:AP40"/>
    <mergeCell ref="AQ39:AQ40"/>
    <mergeCell ref="AW49:AW50"/>
    <mergeCell ref="AX49:AX50"/>
    <mergeCell ref="AY49:AY50"/>
    <mergeCell ref="AU49:AU50"/>
    <mergeCell ref="AZ49:AZ50"/>
    <mergeCell ref="AG39:AG40"/>
    <mergeCell ref="AH39:AH40"/>
    <mergeCell ref="AI39:AI40"/>
    <mergeCell ref="AJ39:AJ40"/>
    <mergeCell ref="AK39:AK40"/>
    <mergeCell ref="AG49:AG50"/>
    <mergeCell ref="AH49:AH50"/>
    <mergeCell ref="AI49:AI50"/>
    <mergeCell ref="AJ49:AJ50"/>
    <mergeCell ref="AK49:AK50"/>
    <mergeCell ref="AO49:AO50"/>
    <mergeCell ref="AL49:AL50"/>
    <mergeCell ref="AM49:AM50"/>
    <mergeCell ref="AN49:AN50"/>
    <mergeCell ref="AT45:AT46"/>
    <mergeCell ref="AU45:AU46"/>
    <mergeCell ref="AV45:AV46"/>
    <mergeCell ref="AQ49:AQ50"/>
    <mergeCell ref="AR49:AR50"/>
    <mergeCell ref="AS49:AS50"/>
    <mergeCell ref="AT49:AT50"/>
    <mergeCell ref="AV49:AV50"/>
    <mergeCell ref="AM45:AM46"/>
    <mergeCell ref="AW45:AW46"/>
    <mergeCell ref="AX45:AX46"/>
    <mergeCell ref="AY45:AY46"/>
    <mergeCell ref="AN45:AN46"/>
    <mergeCell ref="AO45:AO46"/>
    <mergeCell ref="AP45:AP46"/>
    <mergeCell ref="AQ45:AQ46"/>
    <mergeCell ref="AR45:AR46"/>
    <mergeCell ref="AS45:AS46"/>
    <mergeCell ref="AY33:AY35"/>
    <mergeCell ref="AZ33:AZ35"/>
    <mergeCell ref="BA33:BA35"/>
    <mergeCell ref="AF45:AF46"/>
    <mergeCell ref="AG45:AG46"/>
    <mergeCell ref="AH45:AH46"/>
    <mergeCell ref="AI45:AI46"/>
    <mergeCell ref="AJ45:AJ46"/>
    <mergeCell ref="AK45:AK46"/>
    <mergeCell ref="AL45:AL46"/>
    <mergeCell ref="AS33:AS35"/>
    <mergeCell ref="AT33:AT35"/>
    <mergeCell ref="AU33:AU35"/>
    <mergeCell ref="AV33:AV35"/>
    <mergeCell ref="AW33:AW35"/>
    <mergeCell ref="AX33:AX35"/>
    <mergeCell ref="AM33:AM35"/>
    <mergeCell ref="AN33:AN35"/>
    <mergeCell ref="AO33:AO35"/>
    <mergeCell ref="AP33:AP35"/>
    <mergeCell ref="AQ33:AQ35"/>
    <mergeCell ref="AR33:AR35"/>
    <mergeCell ref="AG33:AG35"/>
    <mergeCell ref="AH33:AH35"/>
    <mergeCell ref="AI33:AI35"/>
    <mergeCell ref="AJ33:AJ35"/>
    <mergeCell ref="AK33:AK35"/>
    <mergeCell ref="AL33:AL35"/>
    <mergeCell ref="BA28:BA29"/>
    <mergeCell ref="AF30:AF32"/>
    <mergeCell ref="AG30:AG32"/>
    <mergeCell ref="AH30:AH32"/>
    <mergeCell ref="AI30:AI32"/>
    <mergeCell ref="AJ30:AJ32"/>
    <mergeCell ref="AK30:AK32"/>
    <mergeCell ref="AL30:AL32"/>
    <mergeCell ref="BA30:BA32"/>
    <mergeCell ref="AU28:AU29"/>
    <mergeCell ref="AX28:AX29"/>
    <mergeCell ref="AY28:AY29"/>
    <mergeCell ref="AZ28:AZ29"/>
    <mergeCell ref="AO28:AO29"/>
    <mergeCell ref="AP28:AP29"/>
    <mergeCell ref="AQ28:AQ29"/>
    <mergeCell ref="AR28:AR29"/>
    <mergeCell ref="AS28:AS29"/>
    <mergeCell ref="BA24:BA27"/>
    <mergeCell ref="AF28:AF29"/>
    <mergeCell ref="AG28:AG29"/>
    <mergeCell ref="AH28:AH29"/>
    <mergeCell ref="AI28:AI29"/>
    <mergeCell ref="AJ28:AJ29"/>
    <mergeCell ref="AK28:AK29"/>
    <mergeCell ref="AL28:AL29"/>
    <mergeCell ref="AM28:AM29"/>
    <mergeCell ref="AV28:AV29"/>
    <mergeCell ref="AN28:AN29"/>
    <mergeCell ref="AS24:AS27"/>
    <mergeCell ref="AT24:AT27"/>
    <mergeCell ref="AU24:AU27"/>
    <mergeCell ref="AV24:AV27"/>
    <mergeCell ref="AW24:AW27"/>
    <mergeCell ref="AQ24:AQ27"/>
    <mergeCell ref="AT28:AT29"/>
    <mergeCell ref="AW28:AW29"/>
    <mergeCell ref="AY24:AY27"/>
    <mergeCell ref="AG24:AG27"/>
    <mergeCell ref="AH24:AH27"/>
    <mergeCell ref="AI24:AI27"/>
    <mergeCell ref="AJ24:AJ27"/>
    <mergeCell ref="AK24:AK27"/>
    <mergeCell ref="AR24:AR27"/>
    <mergeCell ref="AN24:AN27"/>
    <mergeCell ref="AO24:AO27"/>
    <mergeCell ref="AP24:AP27"/>
    <mergeCell ref="AM30:AM32"/>
    <mergeCell ref="AN30:AN32"/>
    <mergeCell ref="AO30:AO32"/>
    <mergeCell ref="AP30:AP32"/>
    <mergeCell ref="AQ30:AQ32"/>
    <mergeCell ref="AR30:AR32"/>
    <mergeCell ref="AL24:AL27"/>
    <mergeCell ref="AM24:AM27"/>
    <mergeCell ref="AX21:AX22"/>
    <mergeCell ref="AY21:AY22"/>
    <mergeCell ref="AZ21:AZ22"/>
    <mergeCell ref="AX30:AX32"/>
    <mergeCell ref="AY30:AY32"/>
    <mergeCell ref="AZ30:AZ32"/>
    <mergeCell ref="AX24:AX27"/>
    <mergeCell ref="AZ24:AZ27"/>
    <mergeCell ref="AS21:AS22"/>
    <mergeCell ref="AT21:AT22"/>
    <mergeCell ref="AU21:AU22"/>
    <mergeCell ref="AV21:AV22"/>
    <mergeCell ref="AW21:AW22"/>
    <mergeCell ref="AV30:AV32"/>
    <mergeCell ref="AW30:AW32"/>
    <mergeCell ref="AT30:AT32"/>
    <mergeCell ref="AU30:AU32"/>
    <mergeCell ref="AS30:AS32"/>
    <mergeCell ref="AM21:AM22"/>
    <mergeCell ref="AN21:AN22"/>
    <mergeCell ref="AO21:AO22"/>
    <mergeCell ref="AP21:AP22"/>
    <mergeCell ref="AQ21:AQ22"/>
    <mergeCell ref="AR21:AR22"/>
    <mergeCell ref="AK21:AK22"/>
    <mergeCell ref="AG21:AG22"/>
    <mergeCell ref="AH21:AH22"/>
    <mergeCell ref="AI21:AI22"/>
    <mergeCell ref="AJ21:AJ22"/>
    <mergeCell ref="AL21:AL22"/>
    <mergeCell ref="AA47:AA49"/>
    <mergeCell ref="AB47:AB49"/>
    <mergeCell ref="AC47:AC49"/>
    <mergeCell ref="AD47:AD49"/>
    <mergeCell ref="AE47:AE49"/>
    <mergeCell ref="AF21:AF22"/>
    <mergeCell ref="AF24:AF27"/>
    <mergeCell ref="AF39:AF40"/>
    <mergeCell ref="AF33:AF35"/>
    <mergeCell ref="AF49:AF50"/>
    <mergeCell ref="AC36:AC37"/>
    <mergeCell ref="AD36:AD37"/>
    <mergeCell ref="AE36:AE37"/>
    <mergeCell ref="T47:T49"/>
    <mergeCell ref="U47:U49"/>
    <mergeCell ref="V47:V49"/>
    <mergeCell ref="W47:W49"/>
    <mergeCell ref="X47:X49"/>
    <mergeCell ref="Y47:Y49"/>
    <mergeCell ref="Z47:Z49"/>
    <mergeCell ref="AE24:AE25"/>
    <mergeCell ref="T36:T37"/>
    <mergeCell ref="U36:U37"/>
    <mergeCell ref="V36:V37"/>
    <mergeCell ref="W36:W37"/>
    <mergeCell ref="X36:X37"/>
    <mergeCell ref="Y36:Y37"/>
    <mergeCell ref="Z36:Z37"/>
    <mergeCell ref="AA36:AA37"/>
    <mergeCell ref="AB36:AB37"/>
    <mergeCell ref="Y24:Y25"/>
    <mergeCell ref="Z24:Z25"/>
    <mergeCell ref="AA24:AA25"/>
    <mergeCell ref="AB24:AB25"/>
    <mergeCell ref="AC24:AC25"/>
    <mergeCell ref="AD24:AD25"/>
    <mergeCell ref="AA21:AA22"/>
    <mergeCell ref="AB21:AB22"/>
    <mergeCell ref="AC21:AC22"/>
    <mergeCell ref="AD21:AD22"/>
    <mergeCell ref="AE21:AE22"/>
    <mergeCell ref="T24:T25"/>
    <mergeCell ref="U24:U25"/>
    <mergeCell ref="V24:V25"/>
    <mergeCell ref="W24:W25"/>
    <mergeCell ref="X24:X25"/>
    <mergeCell ref="AC16:AC17"/>
    <mergeCell ref="AD16:AD17"/>
    <mergeCell ref="AE16:AE17"/>
    <mergeCell ref="T21:T22"/>
    <mergeCell ref="U21:U22"/>
    <mergeCell ref="V21:V22"/>
    <mergeCell ref="W21:W22"/>
    <mergeCell ref="X21:X22"/>
    <mergeCell ref="Y21:Y22"/>
    <mergeCell ref="Z21:Z22"/>
    <mergeCell ref="W16:W17"/>
    <mergeCell ref="X16:X17"/>
    <mergeCell ref="Y16:Y17"/>
    <mergeCell ref="Z16:Z17"/>
    <mergeCell ref="AA16:AA17"/>
    <mergeCell ref="AB16:AB17"/>
    <mergeCell ref="N47:N50"/>
    <mergeCell ref="F42:F46"/>
    <mergeCell ref="M42:M43"/>
    <mergeCell ref="N42:N43"/>
    <mergeCell ref="F47:F50"/>
    <mergeCell ref="V16:V17"/>
    <mergeCell ref="F24:F41"/>
    <mergeCell ref="S24:S25"/>
    <mergeCell ref="S36:S37"/>
    <mergeCell ref="G24:G27"/>
    <mergeCell ref="D45:D46"/>
    <mergeCell ref="E42:E46"/>
    <mergeCell ref="G33:G35"/>
    <mergeCell ref="K33:K35"/>
    <mergeCell ref="J30:J32"/>
    <mergeCell ref="C42:C43"/>
    <mergeCell ref="D42:D43"/>
    <mergeCell ref="K30:K32"/>
    <mergeCell ref="G45:G46"/>
    <mergeCell ref="A24:A41"/>
    <mergeCell ref="D36:D37"/>
    <mergeCell ref="D24:D26"/>
    <mergeCell ref="D28:D29"/>
    <mergeCell ref="D31:D32"/>
    <mergeCell ref="C36:C37"/>
    <mergeCell ref="C24:C26"/>
    <mergeCell ref="C31:C32"/>
    <mergeCell ref="C39:C40"/>
    <mergeCell ref="D39:D40"/>
    <mergeCell ref="E24:E41"/>
    <mergeCell ref="B36:B41"/>
    <mergeCell ref="B30:B35"/>
    <mergeCell ref="B24:B27"/>
    <mergeCell ref="E47:E50"/>
    <mergeCell ref="D47:D50"/>
    <mergeCell ref="C47:C50"/>
    <mergeCell ref="B47:B50"/>
    <mergeCell ref="B28:B29"/>
    <mergeCell ref="C45:C46"/>
    <mergeCell ref="H24:H27"/>
    <mergeCell ref="I24:I27"/>
    <mergeCell ref="J24:J27"/>
    <mergeCell ref="K24:K27"/>
    <mergeCell ref="R24:R25"/>
    <mergeCell ref="N36:N37"/>
    <mergeCell ref="R36:R37"/>
    <mergeCell ref="H33:H35"/>
    <mergeCell ref="I33:I35"/>
    <mergeCell ref="J33:J35"/>
    <mergeCell ref="R47:R49"/>
    <mergeCell ref="S47:S49"/>
    <mergeCell ref="L24:L27"/>
    <mergeCell ref="M24:M27"/>
    <mergeCell ref="N24:N27"/>
    <mergeCell ref="O24:O27"/>
    <mergeCell ref="M33:M35"/>
    <mergeCell ref="N33:N35"/>
    <mergeCell ref="O33:O35"/>
    <mergeCell ref="L33:L35"/>
    <mergeCell ref="N28:N29"/>
    <mergeCell ref="O28:O29"/>
    <mergeCell ref="N16:N17"/>
    <mergeCell ref="K22:K23"/>
    <mergeCell ref="L22:L23"/>
    <mergeCell ref="M22:M23"/>
    <mergeCell ref="K28:K29"/>
    <mergeCell ref="M30:M32"/>
    <mergeCell ref="P36:P37"/>
    <mergeCell ref="Q16:Q17"/>
    <mergeCell ref="Q21:Q22"/>
    <mergeCell ref="Q24:Q25"/>
    <mergeCell ref="Q36:Q37"/>
    <mergeCell ref="P16:P17"/>
    <mergeCell ref="P21:P22"/>
    <mergeCell ref="P24:P25"/>
    <mergeCell ref="M28:M29"/>
    <mergeCell ref="P47:P49"/>
    <mergeCell ref="Q47:Q49"/>
    <mergeCell ref="G28:G29"/>
    <mergeCell ref="H28:H29"/>
    <mergeCell ref="I28:I29"/>
    <mergeCell ref="J28:J29"/>
    <mergeCell ref="L28:L29"/>
    <mergeCell ref="G30:G32"/>
    <mergeCell ref="H30:H32"/>
    <mergeCell ref="I30:I32"/>
    <mergeCell ref="L30:L32"/>
    <mergeCell ref="N30:N32"/>
    <mergeCell ref="O30:O32"/>
    <mergeCell ref="G39:G40"/>
    <mergeCell ref="H39:H40"/>
    <mergeCell ref="I39:I40"/>
    <mergeCell ref="J39:J40"/>
    <mergeCell ref="K39:K40"/>
    <mergeCell ref="L39:L40"/>
    <mergeCell ref="M39:M40"/>
    <mergeCell ref="N39:N40"/>
    <mergeCell ref="O39:O40"/>
    <mergeCell ref="G42:G43"/>
    <mergeCell ref="H42:H43"/>
    <mergeCell ref="I42:I43"/>
    <mergeCell ref="J42:J43"/>
    <mergeCell ref="K42:K43"/>
    <mergeCell ref="L42:L43"/>
    <mergeCell ref="O42:O43"/>
    <mergeCell ref="H45:H46"/>
    <mergeCell ref="I45:I46"/>
    <mergeCell ref="J45:J46"/>
    <mergeCell ref="K45:K46"/>
    <mergeCell ref="L45:L46"/>
    <mergeCell ref="M45:M46"/>
    <mergeCell ref="N45:N46"/>
    <mergeCell ref="O45:O46"/>
    <mergeCell ref="G49:G50"/>
    <mergeCell ref="H49:H50"/>
    <mergeCell ref="I49:I50"/>
    <mergeCell ref="J49:J50"/>
    <mergeCell ref="K49:K50"/>
    <mergeCell ref="L49:L50"/>
    <mergeCell ref="M49:M50"/>
    <mergeCell ref="O49:O50"/>
    <mergeCell ref="A47:A50"/>
    <mergeCell ref="R16:R17"/>
    <mergeCell ref="R21:R22"/>
    <mergeCell ref="G22:G23"/>
    <mergeCell ref="H22:H23"/>
    <mergeCell ref="I22:I23"/>
    <mergeCell ref="J22:J23"/>
    <mergeCell ref="E16:E23"/>
    <mergeCell ref="F16:F23"/>
    <mergeCell ref="B16:B17"/>
    <mergeCell ref="B18:B20"/>
    <mergeCell ref="C16:C17"/>
    <mergeCell ref="O22:O23"/>
    <mergeCell ref="N21:N23"/>
    <mergeCell ref="T16:T17"/>
    <mergeCell ref="S16:S17"/>
    <mergeCell ref="S21:S22"/>
    <mergeCell ref="C21:C23"/>
    <mergeCell ref="D21:D23"/>
    <mergeCell ref="D16:D17"/>
    <mergeCell ref="A12:BB12"/>
    <mergeCell ref="C6:BA6"/>
    <mergeCell ref="BB1:BB8"/>
    <mergeCell ref="AF13:AZ13"/>
    <mergeCell ref="A11:BB11"/>
    <mergeCell ref="C1:BA1"/>
    <mergeCell ref="C2:BA2"/>
    <mergeCell ref="C3:BA3"/>
    <mergeCell ref="U16:U17"/>
    <mergeCell ref="G14:M14"/>
    <mergeCell ref="C7:BA7"/>
    <mergeCell ref="C8:BA8"/>
    <mergeCell ref="A1:B8"/>
    <mergeCell ref="A13:O13"/>
    <mergeCell ref="T13:AE13"/>
    <mergeCell ref="C4:BA4"/>
    <mergeCell ref="A9:BB9"/>
    <mergeCell ref="A42:A46"/>
    <mergeCell ref="B42:B46"/>
    <mergeCell ref="P13:S13"/>
    <mergeCell ref="C5:BA5"/>
    <mergeCell ref="BB13:BB14"/>
    <mergeCell ref="A10:BB10"/>
    <mergeCell ref="BA13:BA14"/>
    <mergeCell ref="C28:C29"/>
    <mergeCell ref="A16:A23"/>
    <mergeCell ref="B21:B23"/>
  </mergeCells>
  <printOptions horizontalCentered="1"/>
  <pageMargins left="1" right="1" top="1" bottom="1" header="0.5118055555555555" footer="0.5118055555555555"/>
  <pageSetup fitToHeight="0" fitToWidth="1" horizontalDpi="600" verticalDpi="600" orientation="landscape" paperSize="5" scale="15" r:id="rId2"/>
  <drawing r:id="rId1"/>
</worksheet>
</file>

<file path=xl/worksheets/sheet2.xml><?xml version="1.0" encoding="utf-8"?>
<worksheet xmlns="http://schemas.openxmlformats.org/spreadsheetml/2006/main" xmlns:r="http://schemas.openxmlformats.org/officeDocument/2006/relationships">
  <dimension ref="B1:I58"/>
  <sheetViews>
    <sheetView zoomScale="60" zoomScaleNormal="60" zoomScalePageLayoutView="0" workbookViewId="0" topLeftCell="A1">
      <selection activeCell="C36" sqref="C36:C56"/>
    </sheetView>
  </sheetViews>
  <sheetFormatPr defaultColWidth="11.421875" defaultRowHeight="15"/>
  <cols>
    <col min="2" max="2" width="17.57421875" style="0" customWidth="1"/>
    <col min="3" max="3" width="88.140625" style="14" customWidth="1"/>
    <col min="4" max="4" width="5.421875" style="0" bestFit="1" customWidth="1"/>
    <col min="5" max="5" width="8.140625" style="0" customWidth="1"/>
    <col min="6" max="8" width="17.421875" style="0" customWidth="1"/>
    <col min="9" max="9" width="39.7109375" style="0" customWidth="1"/>
  </cols>
  <sheetData>
    <row r="1" spans="2:9" ht="15">
      <c r="B1" s="261" t="s">
        <v>28</v>
      </c>
      <c r="C1" s="262"/>
      <c r="D1" s="262"/>
      <c r="E1" s="262"/>
      <c r="F1" s="262"/>
      <c r="G1" s="262"/>
      <c r="H1" s="262"/>
      <c r="I1" s="263"/>
    </row>
    <row r="2" spans="2:9" ht="15">
      <c r="B2" s="264"/>
      <c r="C2" s="265"/>
      <c r="D2" s="265"/>
      <c r="E2" s="265"/>
      <c r="F2" s="265"/>
      <c r="G2" s="265"/>
      <c r="H2" s="265"/>
      <c r="I2" s="266"/>
    </row>
    <row r="3" spans="2:9" ht="15.75" thickBot="1">
      <c r="B3" s="267"/>
      <c r="C3" s="268"/>
      <c r="D3" s="268"/>
      <c r="E3" s="268"/>
      <c r="F3" s="268"/>
      <c r="G3" s="268"/>
      <c r="H3" s="268"/>
      <c r="I3" s="269"/>
    </row>
    <row r="4" spans="2:9" ht="29.25" thickBot="1">
      <c r="B4" s="23" t="s">
        <v>29</v>
      </c>
      <c r="C4" s="22" t="s">
        <v>31</v>
      </c>
      <c r="D4" s="270" t="s">
        <v>30</v>
      </c>
      <c r="E4" s="271"/>
      <c r="F4" s="271"/>
      <c r="G4" s="271"/>
      <c r="H4" s="271"/>
      <c r="I4" s="272"/>
    </row>
    <row r="5" spans="2:9" ht="45" customHeight="1" thickBot="1">
      <c r="B5" s="15">
        <v>1</v>
      </c>
      <c r="C5" s="17" t="str">
        <f>+PlanAcción!A14</f>
        <v>Programa</v>
      </c>
      <c r="D5" s="273" t="s">
        <v>39</v>
      </c>
      <c r="E5" s="274"/>
      <c r="F5" s="274"/>
      <c r="G5" s="274"/>
      <c r="H5" s="274"/>
      <c r="I5" s="275"/>
    </row>
    <row r="6" spans="2:9" ht="45" customHeight="1" thickBot="1">
      <c r="B6" s="13">
        <v>2</v>
      </c>
      <c r="C6" s="18" t="str">
        <f>+PlanAcción!B14</f>
        <v>Subprograma</v>
      </c>
      <c r="D6" s="273" t="s">
        <v>40</v>
      </c>
      <c r="E6" s="274"/>
      <c r="F6" s="274"/>
      <c r="G6" s="274"/>
      <c r="H6" s="274"/>
      <c r="I6" s="275"/>
    </row>
    <row r="7" spans="2:9" ht="45" customHeight="1" thickBot="1">
      <c r="B7" s="13">
        <v>3</v>
      </c>
      <c r="C7" s="18" t="str">
        <f>+PlanAcción!C14</f>
        <v>Pond. Meta</v>
      </c>
      <c r="D7" s="273" t="s">
        <v>41</v>
      </c>
      <c r="E7" s="274"/>
      <c r="F7" s="274"/>
      <c r="G7" s="274"/>
      <c r="H7" s="274"/>
      <c r="I7" s="275"/>
    </row>
    <row r="8" spans="2:9" ht="45" customHeight="1" thickBot="1">
      <c r="B8" s="13">
        <v>4</v>
      </c>
      <c r="C8" s="18" t="str">
        <f>+PlanAcción!D14</f>
        <v>Descripcion Meta de Producto</v>
      </c>
      <c r="D8" s="273" t="s">
        <v>42</v>
      </c>
      <c r="E8" s="274"/>
      <c r="F8" s="274"/>
      <c r="G8" s="274"/>
      <c r="H8" s="274"/>
      <c r="I8" s="275"/>
    </row>
    <row r="9" spans="2:9" ht="45" customHeight="1" thickBot="1">
      <c r="B9" s="13">
        <v>5</v>
      </c>
      <c r="C9" s="18" t="str">
        <f>+PlanAcción!E14</f>
        <v>Código BPIM</v>
      </c>
      <c r="D9" s="273" t="s">
        <v>43</v>
      </c>
      <c r="E9" s="274"/>
      <c r="F9" s="274"/>
      <c r="G9" s="274"/>
      <c r="H9" s="274"/>
      <c r="I9" s="275"/>
    </row>
    <row r="10" spans="2:9" ht="45" customHeight="1" thickBot="1">
      <c r="B10" s="13">
        <v>6</v>
      </c>
      <c r="C10" s="18" t="str">
        <f>+PlanAcción!F14</f>
        <v>Nombre Proyecto</v>
      </c>
      <c r="D10" s="273" t="s">
        <v>44</v>
      </c>
      <c r="E10" s="274"/>
      <c r="F10" s="274"/>
      <c r="G10" s="274"/>
      <c r="H10" s="274"/>
      <c r="I10" s="275"/>
    </row>
    <row r="11" spans="2:9" ht="45" customHeight="1" thickBot="1">
      <c r="B11" s="13">
        <v>7</v>
      </c>
      <c r="C11" s="276" t="str">
        <f>+PlanAcción!G14</f>
        <v>RUBRO PRESUPUESTAL</v>
      </c>
      <c r="D11" s="20" t="s">
        <v>32</v>
      </c>
      <c r="E11" s="273" t="s">
        <v>47</v>
      </c>
      <c r="F11" s="274"/>
      <c r="G11" s="274"/>
      <c r="H11" s="274"/>
      <c r="I11" s="275"/>
    </row>
    <row r="12" spans="2:9" ht="45" customHeight="1" thickBot="1">
      <c r="B12" s="13">
        <v>8</v>
      </c>
      <c r="C12" s="276"/>
      <c r="D12" s="16" t="s">
        <v>33</v>
      </c>
      <c r="E12" s="273" t="s">
        <v>48</v>
      </c>
      <c r="F12" s="274"/>
      <c r="G12" s="274"/>
      <c r="H12" s="274"/>
      <c r="I12" s="275"/>
    </row>
    <row r="13" spans="2:9" ht="45" customHeight="1" thickBot="1">
      <c r="B13" s="13">
        <v>9</v>
      </c>
      <c r="C13" s="276"/>
      <c r="D13" s="16" t="s">
        <v>34</v>
      </c>
      <c r="E13" s="273" t="s">
        <v>49</v>
      </c>
      <c r="F13" s="274"/>
      <c r="G13" s="274"/>
      <c r="H13" s="274"/>
      <c r="I13" s="275"/>
    </row>
    <row r="14" spans="2:9" ht="45" customHeight="1" thickBot="1">
      <c r="B14" s="13">
        <v>10</v>
      </c>
      <c r="C14" s="276"/>
      <c r="D14" s="16" t="s">
        <v>35</v>
      </c>
      <c r="E14" s="273" t="s">
        <v>50</v>
      </c>
      <c r="F14" s="274"/>
      <c r="G14" s="274"/>
      <c r="H14" s="274"/>
      <c r="I14" s="275"/>
    </row>
    <row r="15" spans="2:9" ht="45" customHeight="1" thickBot="1">
      <c r="B15" s="13">
        <v>11</v>
      </c>
      <c r="C15" s="276"/>
      <c r="D15" s="16" t="s">
        <v>36</v>
      </c>
      <c r="E15" s="273" t="s">
        <v>51</v>
      </c>
      <c r="F15" s="274"/>
      <c r="G15" s="274"/>
      <c r="H15" s="274"/>
      <c r="I15" s="275"/>
    </row>
    <row r="16" spans="2:9" ht="45" customHeight="1" thickBot="1">
      <c r="B16" s="13">
        <v>12</v>
      </c>
      <c r="C16" s="276"/>
      <c r="D16" s="16" t="s">
        <v>37</v>
      </c>
      <c r="E16" s="273" t="s">
        <v>45</v>
      </c>
      <c r="F16" s="274"/>
      <c r="G16" s="274"/>
      <c r="H16" s="274"/>
      <c r="I16" s="275"/>
    </row>
    <row r="17" spans="2:9" ht="45" customHeight="1" thickBot="1">
      <c r="B17" s="13">
        <v>13</v>
      </c>
      <c r="C17" s="276"/>
      <c r="D17" s="21" t="s">
        <v>38</v>
      </c>
      <c r="E17" s="294" t="s">
        <v>52</v>
      </c>
      <c r="F17" s="295"/>
      <c r="G17" s="295"/>
      <c r="H17" s="295"/>
      <c r="I17" s="296"/>
    </row>
    <row r="18" spans="2:9" ht="45" customHeight="1" thickBot="1">
      <c r="B18" s="13">
        <v>14</v>
      </c>
      <c r="C18" s="18" t="str">
        <f>+PlanAcción!N14</f>
        <v>ACTIVIDADES A DESARROLLAR EN LA VIGENCIA 2014</v>
      </c>
      <c r="D18" s="273" t="s">
        <v>53</v>
      </c>
      <c r="E18" s="274"/>
      <c r="F18" s="274"/>
      <c r="G18" s="274"/>
      <c r="H18" s="274"/>
      <c r="I18" s="275"/>
    </row>
    <row r="19" spans="2:9" ht="45" customHeight="1" thickBot="1">
      <c r="B19" s="13">
        <v>15</v>
      </c>
      <c r="C19" s="18" t="str">
        <f>+PlanAcción!O14</f>
        <v>VALOR DE LA ACTIVIDAD</v>
      </c>
      <c r="D19" s="273" t="s">
        <v>54</v>
      </c>
      <c r="E19" s="274"/>
      <c r="F19" s="274"/>
      <c r="G19" s="274"/>
      <c r="H19" s="274"/>
      <c r="I19" s="275"/>
    </row>
    <row r="20" spans="2:9" ht="45" customHeight="1" thickBot="1">
      <c r="B20" s="13">
        <v>16</v>
      </c>
      <c r="C20" s="18" t="str">
        <f>+PlanAcción!P14</f>
        <v>Cod. Indic</v>
      </c>
      <c r="D20" s="273" t="s">
        <v>55</v>
      </c>
      <c r="E20" s="274"/>
      <c r="F20" s="274"/>
      <c r="G20" s="274"/>
      <c r="H20" s="274"/>
      <c r="I20" s="275"/>
    </row>
    <row r="21" spans="2:9" ht="45" customHeight="1" thickBot="1">
      <c r="B21" s="13">
        <v>17</v>
      </c>
      <c r="C21" s="18" t="str">
        <f>+PlanAcción!Q14</f>
        <v>Nombre</v>
      </c>
      <c r="D21" s="273" t="s">
        <v>56</v>
      </c>
      <c r="E21" s="274"/>
      <c r="F21" s="274"/>
      <c r="G21" s="274"/>
      <c r="H21" s="274"/>
      <c r="I21" s="275"/>
    </row>
    <row r="22" spans="2:9" ht="45" customHeight="1" thickBot="1">
      <c r="B22" s="13">
        <v>18</v>
      </c>
      <c r="C22" s="18" t="str">
        <f>+PlanAcción!R14</f>
        <v>Valor alcanzado a 31 de dic de la vigencia 2013</v>
      </c>
      <c r="D22" s="273" t="s">
        <v>57</v>
      </c>
      <c r="E22" s="274"/>
      <c r="F22" s="274"/>
      <c r="G22" s="274"/>
      <c r="H22" s="274"/>
      <c r="I22" s="275"/>
    </row>
    <row r="23" spans="2:9" ht="45" customHeight="1" thickBot="1">
      <c r="B23" s="13">
        <v>19</v>
      </c>
      <c r="C23" s="18" t="str">
        <f>+PlanAcción!S14</f>
        <v>Valor a lograrse a 31 de dic de la vigencia 2014</v>
      </c>
      <c r="D23" s="291" t="s">
        <v>58</v>
      </c>
      <c r="E23" s="292"/>
      <c r="F23" s="292"/>
      <c r="G23" s="292"/>
      <c r="H23" s="292"/>
      <c r="I23" s="293"/>
    </row>
    <row r="24" spans="2:9" s="14" customFormat="1" ht="45.75" customHeight="1" thickBot="1">
      <c r="B24" s="24">
        <v>20</v>
      </c>
      <c r="C24" s="276" t="str">
        <f>+PlanAcción!T13</f>
        <v>PROGRAMACION META DE PLAN DE DESARROLLO</v>
      </c>
      <c r="D24" s="252" t="s">
        <v>79</v>
      </c>
      <c r="E24" s="253"/>
      <c r="F24" s="254"/>
      <c r="G24" s="278" t="s">
        <v>59</v>
      </c>
      <c r="H24" s="279"/>
      <c r="I24" s="280"/>
    </row>
    <row r="25" spans="2:9" s="14" customFormat="1" ht="45.75" customHeight="1" thickBot="1">
      <c r="B25" s="24">
        <v>21</v>
      </c>
      <c r="C25" s="276"/>
      <c r="D25" s="249" t="s">
        <v>80</v>
      </c>
      <c r="E25" s="250"/>
      <c r="F25" s="251"/>
      <c r="G25" s="278" t="s">
        <v>59</v>
      </c>
      <c r="H25" s="279"/>
      <c r="I25" s="280"/>
    </row>
    <row r="26" spans="2:9" s="14" customFormat="1" ht="45.75" customHeight="1" thickBot="1">
      <c r="B26" s="24">
        <v>22</v>
      </c>
      <c r="C26" s="276"/>
      <c r="D26" s="249" t="s">
        <v>81</v>
      </c>
      <c r="E26" s="250"/>
      <c r="F26" s="251"/>
      <c r="G26" s="278" t="s">
        <v>59</v>
      </c>
      <c r="H26" s="279"/>
      <c r="I26" s="280"/>
    </row>
    <row r="27" spans="2:9" s="14" customFormat="1" ht="45.75" customHeight="1" thickBot="1">
      <c r="B27" s="13">
        <v>23</v>
      </c>
      <c r="C27" s="276"/>
      <c r="D27" s="252" t="s">
        <v>82</v>
      </c>
      <c r="E27" s="253"/>
      <c r="F27" s="254"/>
      <c r="G27" s="258" t="s">
        <v>59</v>
      </c>
      <c r="H27" s="259"/>
      <c r="I27" s="260"/>
    </row>
    <row r="28" spans="2:9" s="14" customFormat="1" ht="45.75" customHeight="1" thickBot="1">
      <c r="B28" s="13">
        <v>24</v>
      </c>
      <c r="C28" s="276"/>
      <c r="D28" s="249" t="s">
        <v>83</v>
      </c>
      <c r="E28" s="250"/>
      <c r="F28" s="251"/>
      <c r="G28" s="258" t="s">
        <v>59</v>
      </c>
      <c r="H28" s="259"/>
      <c r="I28" s="260"/>
    </row>
    <row r="29" spans="2:9" s="14" customFormat="1" ht="45.75" customHeight="1" thickBot="1">
      <c r="B29" s="24">
        <v>25</v>
      </c>
      <c r="C29" s="276"/>
      <c r="D29" s="249" t="s">
        <v>84</v>
      </c>
      <c r="E29" s="250"/>
      <c r="F29" s="251"/>
      <c r="G29" s="258" t="s">
        <v>59</v>
      </c>
      <c r="H29" s="259"/>
      <c r="I29" s="260"/>
    </row>
    <row r="30" spans="2:9" s="14" customFormat="1" ht="45.75" customHeight="1" thickBot="1">
      <c r="B30" s="24">
        <v>26</v>
      </c>
      <c r="C30" s="276"/>
      <c r="D30" s="252" t="s">
        <v>85</v>
      </c>
      <c r="E30" s="253"/>
      <c r="F30" s="254"/>
      <c r="G30" s="258" t="s">
        <v>59</v>
      </c>
      <c r="H30" s="259"/>
      <c r="I30" s="260"/>
    </row>
    <row r="31" spans="2:9" s="14" customFormat="1" ht="45.75" customHeight="1" thickBot="1">
      <c r="B31" s="24">
        <v>27</v>
      </c>
      <c r="C31" s="276"/>
      <c r="D31" s="249" t="s">
        <v>86</v>
      </c>
      <c r="E31" s="250"/>
      <c r="F31" s="251"/>
      <c r="G31" s="258" t="s">
        <v>59</v>
      </c>
      <c r="H31" s="259"/>
      <c r="I31" s="260"/>
    </row>
    <row r="32" spans="2:9" s="14" customFormat="1" ht="45.75" customHeight="1" thickBot="1">
      <c r="B32" s="13">
        <v>28</v>
      </c>
      <c r="C32" s="276"/>
      <c r="D32" s="249" t="s">
        <v>87</v>
      </c>
      <c r="E32" s="250"/>
      <c r="F32" s="251"/>
      <c r="G32" s="258" t="s">
        <v>59</v>
      </c>
      <c r="H32" s="259"/>
      <c r="I32" s="260"/>
    </row>
    <row r="33" spans="2:9" s="14" customFormat="1" ht="45.75" customHeight="1" thickBot="1">
      <c r="B33" s="13">
        <v>29</v>
      </c>
      <c r="C33" s="276"/>
      <c r="D33" s="252" t="s">
        <v>88</v>
      </c>
      <c r="E33" s="253"/>
      <c r="F33" s="254"/>
      <c r="G33" s="258" t="s">
        <v>59</v>
      </c>
      <c r="H33" s="259"/>
      <c r="I33" s="260"/>
    </row>
    <row r="34" spans="2:9" s="14" customFormat="1" ht="45.75" customHeight="1" thickBot="1">
      <c r="B34" s="24">
        <v>30</v>
      </c>
      <c r="C34" s="276"/>
      <c r="D34" s="249" t="s">
        <v>89</v>
      </c>
      <c r="E34" s="250"/>
      <c r="F34" s="251"/>
      <c r="G34" s="258" t="s">
        <v>59</v>
      </c>
      <c r="H34" s="259"/>
      <c r="I34" s="260"/>
    </row>
    <row r="35" spans="2:9" s="14" customFormat="1" ht="45.75" customHeight="1" thickBot="1">
      <c r="B35" s="45">
        <v>31</v>
      </c>
      <c r="C35" s="277"/>
      <c r="D35" s="255" t="s">
        <v>90</v>
      </c>
      <c r="E35" s="256"/>
      <c r="F35" s="257"/>
      <c r="G35" s="278" t="s">
        <v>59</v>
      </c>
      <c r="H35" s="279"/>
      <c r="I35" s="280"/>
    </row>
    <row r="36" spans="2:9" ht="19.5" customHeight="1">
      <c r="B36" s="46">
        <v>32</v>
      </c>
      <c r="C36" s="281" t="str">
        <f>+PlanAcción!AF13</f>
        <v>PROGRAMACION EJECUCION DE RECURSOS POR TRIMESTRE VIGENCIA 2014</v>
      </c>
      <c r="D36" s="282" t="s">
        <v>61</v>
      </c>
      <c r="E36" s="283"/>
      <c r="F36" s="283"/>
      <c r="G36" s="283"/>
      <c r="H36" s="283"/>
      <c r="I36" s="284"/>
    </row>
    <row r="37" spans="2:9" ht="19.5" customHeight="1">
      <c r="B37" s="13">
        <v>33</v>
      </c>
      <c r="C37" s="276"/>
      <c r="D37" s="285"/>
      <c r="E37" s="286"/>
      <c r="F37" s="286"/>
      <c r="G37" s="286"/>
      <c r="H37" s="286"/>
      <c r="I37" s="287"/>
    </row>
    <row r="38" spans="2:9" ht="19.5" customHeight="1">
      <c r="B38" s="13">
        <v>34</v>
      </c>
      <c r="C38" s="276"/>
      <c r="D38" s="285"/>
      <c r="E38" s="286"/>
      <c r="F38" s="286"/>
      <c r="G38" s="286"/>
      <c r="H38" s="286"/>
      <c r="I38" s="287"/>
    </row>
    <row r="39" spans="2:9" ht="19.5" customHeight="1">
      <c r="B39" s="24">
        <v>35</v>
      </c>
      <c r="C39" s="276"/>
      <c r="D39" s="285"/>
      <c r="E39" s="286"/>
      <c r="F39" s="286"/>
      <c r="G39" s="286"/>
      <c r="H39" s="286"/>
      <c r="I39" s="287"/>
    </row>
    <row r="40" spans="2:9" ht="19.5" customHeight="1">
      <c r="B40" s="24">
        <v>36</v>
      </c>
      <c r="C40" s="276"/>
      <c r="D40" s="285"/>
      <c r="E40" s="286"/>
      <c r="F40" s="286"/>
      <c r="G40" s="286"/>
      <c r="H40" s="286"/>
      <c r="I40" s="287"/>
    </row>
    <row r="41" spans="2:9" ht="19.5" customHeight="1">
      <c r="B41" s="24">
        <v>37</v>
      </c>
      <c r="C41" s="276"/>
      <c r="D41" s="285"/>
      <c r="E41" s="286"/>
      <c r="F41" s="286"/>
      <c r="G41" s="286"/>
      <c r="H41" s="286"/>
      <c r="I41" s="287"/>
    </row>
    <row r="42" spans="2:9" ht="19.5" customHeight="1">
      <c r="B42" s="13">
        <v>38</v>
      </c>
      <c r="C42" s="276"/>
      <c r="D42" s="285"/>
      <c r="E42" s="286"/>
      <c r="F42" s="286"/>
      <c r="G42" s="286"/>
      <c r="H42" s="286"/>
      <c r="I42" s="287"/>
    </row>
    <row r="43" spans="2:9" ht="19.5" customHeight="1">
      <c r="B43" s="13">
        <v>39</v>
      </c>
      <c r="C43" s="276"/>
      <c r="D43" s="285"/>
      <c r="E43" s="286"/>
      <c r="F43" s="286"/>
      <c r="G43" s="286"/>
      <c r="H43" s="286"/>
      <c r="I43" s="287"/>
    </row>
    <row r="44" spans="2:9" ht="19.5" customHeight="1">
      <c r="B44" s="24">
        <v>40</v>
      </c>
      <c r="C44" s="276"/>
      <c r="D44" s="285"/>
      <c r="E44" s="286"/>
      <c r="F44" s="286"/>
      <c r="G44" s="286"/>
      <c r="H44" s="286"/>
      <c r="I44" s="287"/>
    </row>
    <row r="45" spans="2:9" ht="19.5" customHeight="1">
      <c r="B45" s="24">
        <v>41</v>
      </c>
      <c r="C45" s="276"/>
      <c r="D45" s="285"/>
      <c r="E45" s="286"/>
      <c r="F45" s="286"/>
      <c r="G45" s="286"/>
      <c r="H45" s="286"/>
      <c r="I45" s="287"/>
    </row>
    <row r="46" spans="2:9" ht="19.5" customHeight="1">
      <c r="B46" s="24">
        <v>42</v>
      </c>
      <c r="C46" s="276"/>
      <c r="D46" s="285"/>
      <c r="E46" s="286"/>
      <c r="F46" s="286"/>
      <c r="G46" s="286"/>
      <c r="H46" s="286"/>
      <c r="I46" s="287"/>
    </row>
    <row r="47" spans="2:9" ht="19.5" customHeight="1">
      <c r="B47" s="13">
        <v>43</v>
      </c>
      <c r="C47" s="276"/>
      <c r="D47" s="285"/>
      <c r="E47" s="286"/>
      <c r="F47" s="286"/>
      <c r="G47" s="286"/>
      <c r="H47" s="286"/>
      <c r="I47" s="287"/>
    </row>
    <row r="48" spans="2:9" ht="19.5" customHeight="1">
      <c r="B48" s="13">
        <v>44</v>
      </c>
      <c r="C48" s="276"/>
      <c r="D48" s="285"/>
      <c r="E48" s="286"/>
      <c r="F48" s="286"/>
      <c r="G48" s="286"/>
      <c r="H48" s="286"/>
      <c r="I48" s="287"/>
    </row>
    <row r="49" spans="2:9" ht="19.5" customHeight="1">
      <c r="B49" s="24">
        <v>45</v>
      </c>
      <c r="C49" s="276"/>
      <c r="D49" s="285"/>
      <c r="E49" s="286"/>
      <c r="F49" s="286"/>
      <c r="G49" s="286"/>
      <c r="H49" s="286"/>
      <c r="I49" s="287"/>
    </row>
    <row r="50" spans="2:9" ht="19.5" customHeight="1">
      <c r="B50" s="24">
        <v>46</v>
      </c>
      <c r="C50" s="276"/>
      <c r="D50" s="285"/>
      <c r="E50" s="286"/>
      <c r="F50" s="286"/>
      <c r="G50" s="286"/>
      <c r="H50" s="286"/>
      <c r="I50" s="287"/>
    </row>
    <row r="51" spans="2:9" ht="19.5" customHeight="1">
      <c r="B51" s="24">
        <v>47</v>
      </c>
      <c r="C51" s="276"/>
      <c r="D51" s="285"/>
      <c r="E51" s="286"/>
      <c r="F51" s="286"/>
      <c r="G51" s="286"/>
      <c r="H51" s="286"/>
      <c r="I51" s="287"/>
    </row>
    <row r="52" spans="2:9" ht="19.5" customHeight="1">
      <c r="B52" s="13">
        <v>48</v>
      </c>
      <c r="C52" s="276"/>
      <c r="D52" s="285"/>
      <c r="E52" s="286"/>
      <c r="F52" s="286"/>
      <c r="G52" s="286"/>
      <c r="H52" s="286"/>
      <c r="I52" s="287"/>
    </row>
    <row r="53" spans="2:9" ht="19.5" customHeight="1">
      <c r="B53" s="13">
        <v>49</v>
      </c>
      <c r="C53" s="276"/>
      <c r="D53" s="285"/>
      <c r="E53" s="286"/>
      <c r="F53" s="286"/>
      <c r="G53" s="286"/>
      <c r="H53" s="286"/>
      <c r="I53" s="287"/>
    </row>
    <row r="54" spans="2:9" ht="19.5" customHeight="1">
      <c r="B54" s="24">
        <v>50</v>
      </c>
      <c r="C54" s="276"/>
      <c r="D54" s="285"/>
      <c r="E54" s="286"/>
      <c r="F54" s="286"/>
      <c r="G54" s="286"/>
      <c r="H54" s="286"/>
      <c r="I54" s="287"/>
    </row>
    <row r="55" spans="2:9" ht="19.5" customHeight="1">
      <c r="B55" s="24">
        <v>51</v>
      </c>
      <c r="C55" s="276"/>
      <c r="D55" s="285"/>
      <c r="E55" s="286"/>
      <c r="F55" s="286"/>
      <c r="G55" s="286"/>
      <c r="H55" s="286"/>
      <c r="I55" s="287"/>
    </row>
    <row r="56" spans="2:9" ht="19.5" customHeight="1" thickBot="1">
      <c r="B56" s="24">
        <v>52</v>
      </c>
      <c r="C56" s="276"/>
      <c r="D56" s="288"/>
      <c r="E56" s="289"/>
      <c r="F56" s="289"/>
      <c r="G56" s="289"/>
      <c r="H56" s="289"/>
      <c r="I56" s="290"/>
    </row>
    <row r="57" spans="2:9" ht="54.75" customHeight="1">
      <c r="B57" s="13">
        <v>53</v>
      </c>
      <c r="C57" s="18" t="str">
        <f>+PlanAcción!BA13</f>
        <v>Responsable
(Nombre y Cargo)</v>
      </c>
      <c r="D57" s="291" t="s">
        <v>60</v>
      </c>
      <c r="E57" s="292"/>
      <c r="F57" s="292"/>
      <c r="G57" s="292"/>
      <c r="H57" s="292"/>
      <c r="I57" s="293"/>
    </row>
    <row r="58" spans="2:9" ht="45" customHeight="1" thickBot="1">
      <c r="B58" s="47">
        <v>54</v>
      </c>
      <c r="C58" s="19" t="str">
        <f>+PlanAcción!BB13</f>
        <v>Observaciones</v>
      </c>
      <c r="D58" s="297"/>
      <c r="E58" s="298"/>
      <c r="F58" s="298"/>
      <c r="G58" s="298"/>
      <c r="H58" s="298"/>
      <c r="I58" s="299"/>
    </row>
  </sheetData>
  <sheetProtection/>
  <mergeCells count="51">
    <mergeCell ref="D57:I57"/>
    <mergeCell ref="G28:I28"/>
    <mergeCell ref="D58:I58"/>
    <mergeCell ref="E11:I11"/>
    <mergeCell ref="E12:I12"/>
    <mergeCell ref="E13:I13"/>
    <mergeCell ref="E14:I14"/>
    <mergeCell ref="E15:I15"/>
    <mergeCell ref="C36:C56"/>
    <mergeCell ref="D36:I56"/>
    <mergeCell ref="D21:I21"/>
    <mergeCell ref="D22:I22"/>
    <mergeCell ref="D23:I23"/>
    <mergeCell ref="D24:F24"/>
    <mergeCell ref="D31:F31"/>
    <mergeCell ref="G24:I24"/>
    <mergeCell ref="D8:I8"/>
    <mergeCell ref="G27:I27"/>
    <mergeCell ref="D10:I10"/>
    <mergeCell ref="D18:I18"/>
    <mergeCell ref="D20:I20"/>
    <mergeCell ref="E16:I16"/>
    <mergeCell ref="D19:I19"/>
    <mergeCell ref="E17:I17"/>
    <mergeCell ref="G25:I25"/>
    <mergeCell ref="G26:I26"/>
    <mergeCell ref="D27:F27"/>
    <mergeCell ref="G32:I32"/>
    <mergeCell ref="D29:F29"/>
    <mergeCell ref="G34:I34"/>
    <mergeCell ref="G33:I33"/>
    <mergeCell ref="D28:F28"/>
    <mergeCell ref="D30:F30"/>
    <mergeCell ref="B1:I3"/>
    <mergeCell ref="D4:I4"/>
    <mergeCell ref="D25:F25"/>
    <mergeCell ref="D26:F26"/>
    <mergeCell ref="D5:I5"/>
    <mergeCell ref="D6:I6"/>
    <mergeCell ref="D7:I7"/>
    <mergeCell ref="D9:I9"/>
    <mergeCell ref="C11:C17"/>
    <mergeCell ref="C24:C35"/>
    <mergeCell ref="D32:F32"/>
    <mergeCell ref="D33:F33"/>
    <mergeCell ref="D34:F34"/>
    <mergeCell ref="D35:F35"/>
    <mergeCell ref="G29:I29"/>
    <mergeCell ref="G30:I30"/>
    <mergeCell ref="G31:I31"/>
    <mergeCell ref="G35:I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Archbold</dc:creator>
  <cp:keywords/>
  <dc:description/>
  <cp:lastModifiedBy>Maria Dufay Granada Giraldo</cp:lastModifiedBy>
  <cp:lastPrinted>2013-12-04T19:53:19Z</cp:lastPrinted>
  <dcterms:created xsi:type="dcterms:W3CDTF">2013-01-07T15:09:44Z</dcterms:created>
  <dcterms:modified xsi:type="dcterms:W3CDTF">2015-04-23T15:05:30Z</dcterms:modified>
  <cp:category/>
  <cp:version/>
  <cp:contentType/>
  <cp:contentStatus/>
</cp:coreProperties>
</file>